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250" activeTab="0"/>
  </bookViews>
  <sheets>
    <sheet name="Rozpis SA LV 2021" sheetId="1" r:id="rId1"/>
  </sheets>
  <externalReferences>
    <externalReference r:id="rId4"/>
  </externalReferences>
  <definedNames>
    <definedName name="_xlnm._FilterDatabase" localSheetId="0" hidden="1">'Rozpis SA LV 2021'!$A$1:$N$51</definedName>
    <definedName name="DoplnkoveKoeficienty" localSheetId="0">#REF!</definedName>
    <definedName name="DoplnkoveKoeficienty">#REF!</definedName>
    <definedName name="k2r">'[1]Koeficienty'!$G$12</definedName>
    <definedName name="kbs">'[1]Koeficienty'!$G$3</definedName>
    <definedName name="kcspp1" localSheetId="0">'[1]Koeficienty'!#REF!</definedName>
    <definedName name="kcspp1">'[1]Koeficienty'!#REF!</definedName>
    <definedName name="kcspp2" localSheetId="0">'[1]Koeficienty'!#REF!</definedName>
    <definedName name="kcspp2">'[1]Koeficienty'!#REF!</definedName>
    <definedName name="kcspp3" localSheetId="0">'[1]Koeficienty'!#REF!</definedName>
    <definedName name="kcspp3">'[1]Koeficienty'!#REF!</definedName>
    <definedName name="kcspp4" localSheetId="0">'[1]Koeficienty'!#REF!</definedName>
    <definedName name="kcspp4">'[1]Koeficienty'!#REF!</definedName>
    <definedName name="kcvj">'[1]Koeficienty'!$G$2</definedName>
    <definedName name="kint">'[1]Koeficienty'!$G$30</definedName>
    <definedName name="kint1">'[1]Koeficienty'!$G$26</definedName>
    <definedName name="kint2">'[1]Koeficienty'!$G$27</definedName>
    <definedName name="kint3">'[1]Koeficienty'!$G$28</definedName>
    <definedName name="kintms">'[1]Koeficienty'!$G$34</definedName>
    <definedName name="kkat1">'[1]Koeficienty'!$G$14</definedName>
    <definedName name="kkat1zs">'[1]Koeficienty'!$G$20</definedName>
    <definedName name="kkat2">'[1]Koeficienty'!$G$15</definedName>
    <definedName name="kkat2zs">'[1]Koeficienty'!$G$21</definedName>
    <definedName name="kkat3">'[1]Koeficienty'!$G$16</definedName>
    <definedName name="kkat3zs">'[1]Koeficienty'!$G$22</definedName>
    <definedName name="kkat4">'[1]Koeficienty'!$G$17</definedName>
    <definedName name="kkat4zs">'[1]Koeficienty'!$G$23</definedName>
    <definedName name="kkat5">'[1]Koeficienty'!$G$18</definedName>
    <definedName name="kkat5zs">'[1]Koeficienty'!$G$24</definedName>
    <definedName name="kkat6">'[1]Koeficienty'!$G$19</definedName>
    <definedName name="kkat6zs">'[1]Koeficienty'!$G$25</definedName>
    <definedName name="knem1">'[1]Koeficienty'!$G$9</definedName>
    <definedName name="knem2">'[1]Koeficienty'!$G$10</definedName>
    <definedName name="knem3">'[1]Koeficienty'!$G$11</definedName>
    <definedName name="knemms">'[1]Koeficienty'!$G$31</definedName>
    <definedName name="knemskd1">'[1]Koeficienty'!$G$35</definedName>
    <definedName name="knemskd2">'[1]Koeficienty'!$G$36</definedName>
    <definedName name="knemskd3">'[1]Koeficienty'!$G$37</definedName>
    <definedName name="knpa">'[1]Koeficienty'!$G$42</definedName>
    <definedName name="knr">'[1]Koeficienty'!$G$4</definedName>
    <definedName name="knrptp">'[1]Koeficienty'!$G$41</definedName>
    <definedName name="KoefTeplo">'[1]Koeficienty'!$A$45:$G$52</definedName>
    <definedName name="KoefVelkost" localSheetId="0">#REF!</definedName>
    <definedName name="KoefVelkost">#REF!</definedName>
    <definedName name="kop">'[1]Koeficienty'!$G$39</definedName>
    <definedName name="kos">'[1]Koeficienty'!$G$6</definedName>
    <definedName name="kprax60">'[1]Koeficienty'!$G$7</definedName>
    <definedName name="kprax80">'[1]Koeficienty'!$G$8</definedName>
    <definedName name="krvp1">'[1]Koeficienty'!$G$29</definedName>
    <definedName name="krvp2" localSheetId="0">'[1]Koeficienty'!#REF!</definedName>
    <definedName name="krvp2">'[1]Koeficienty'!#REF!</definedName>
    <definedName name="ksf">'[1]Koeficienty'!$G$40</definedName>
    <definedName name="kvaz1">'[1]Koeficienty'!$G$32</definedName>
    <definedName name="kvaz2">'[1]Koeficienty'!$G$33</definedName>
    <definedName name="kvs">'[1]Koeficienty'!$G$5</definedName>
    <definedName name="msnorm">'[1]Koeficienty'!$G$38</definedName>
    <definedName name="Normativy">'[1]Normativy'!$A$5:$H$50</definedName>
    <definedName name="NormativyTeplo">'[1]Normativy'!$A$54:$D$61</definedName>
  </definedNames>
  <calcPr fullCalcOnLoad="1"/>
</workbook>
</file>

<file path=xl/sharedStrings.xml><?xml version="1.0" encoding="utf-8"?>
<sst xmlns="http://schemas.openxmlformats.org/spreadsheetml/2006/main" count="697" uniqueCount="288">
  <si>
    <t>kluc</t>
  </si>
  <si>
    <t>Tag</t>
  </si>
  <si>
    <t>Kategória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</si>
  <si>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</si>
  <si>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</si>
  <si>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</si>
  <si>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</si>
  <si>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</si>
  <si>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</si>
  <si>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</si>
  <si>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Okres sídla školy / školského zariadenia</t>
  </si>
  <si>
    <t>PSČ</t>
  </si>
  <si>
    <t>Názov obce, v ktorej škola / školské zariadenie sídli</t>
  </si>
  <si>
    <t>Ulica</t>
  </si>
  <si>
    <t>MZDY</t>
  </si>
  <si>
    <t>ODVODY</t>
  </si>
  <si>
    <t>TOVARY A SLUŽBY</t>
  </si>
  <si>
    <t>ZS</t>
  </si>
  <si>
    <t>O</t>
  </si>
  <si>
    <t>NR</t>
  </si>
  <si>
    <t>Základná škola</t>
  </si>
  <si>
    <t>Základná škola s vyučovacím jazykom maďarským - Alapiskola</t>
  </si>
  <si>
    <t>O502031</t>
  </si>
  <si>
    <t>Mesto Levice</t>
  </si>
  <si>
    <t>Základná škola Gyulu Juhásza s vyučovacím jazykom maďarským - Juhász Gyula Alapiskola</t>
  </si>
  <si>
    <t>Levice</t>
  </si>
  <si>
    <t>934 01</t>
  </si>
  <si>
    <t>J. Jesenského 41</t>
  </si>
  <si>
    <t>Základná škola Andreja Kmeťa</t>
  </si>
  <si>
    <t>M. R. Štefánika 34</t>
  </si>
  <si>
    <t>Sv. Michala 42</t>
  </si>
  <si>
    <t>Pri Podlužianke 6</t>
  </si>
  <si>
    <t>934 05</t>
  </si>
  <si>
    <t>Saratovská 43</t>
  </si>
  <si>
    <t>Saratovská 85</t>
  </si>
  <si>
    <t>Školská 14</t>
  </si>
  <si>
    <t>O502782</t>
  </si>
  <si>
    <t>Mesto Šahy</t>
  </si>
  <si>
    <t>Základná škola Lajosa Pongrácza s vyučovacím jazykom maďarským - Pongrácz Lajos Alapiskola</t>
  </si>
  <si>
    <t>936 01</t>
  </si>
  <si>
    <t>Šahy</t>
  </si>
  <si>
    <t>Mládežnícka 24</t>
  </si>
  <si>
    <t>Základná škola Janka Kráľa</t>
  </si>
  <si>
    <t>Základná škola Ladislava Balleka</t>
  </si>
  <si>
    <t>E. B. Lukáča 6</t>
  </si>
  <si>
    <t>O502863</t>
  </si>
  <si>
    <t>Mesto Tlmače</t>
  </si>
  <si>
    <t>935 21</t>
  </si>
  <si>
    <t>Tlmače</t>
  </si>
  <si>
    <t>Školská 9</t>
  </si>
  <si>
    <t>O502987</t>
  </si>
  <si>
    <t>Mesto Želiezovce</t>
  </si>
  <si>
    <t>937 01</t>
  </si>
  <si>
    <t>Želiezovce</t>
  </si>
  <si>
    <t>Komenského 1</t>
  </si>
  <si>
    <t>Mierová 67</t>
  </si>
  <si>
    <t>O502057</t>
  </si>
  <si>
    <t>Obec Bátovce</t>
  </si>
  <si>
    <t>935 03</t>
  </si>
  <si>
    <t>Bátovce</t>
  </si>
  <si>
    <t>Bátovce 368</t>
  </si>
  <si>
    <t>O502111</t>
  </si>
  <si>
    <t>Obec Čajkov</t>
  </si>
  <si>
    <t>Základná škola s materskou školou</t>
  </si>
  <si>
    <t>935 24</t>
  </si>
  <si>
    <t>Čajkov</t>
  </si>
  <si>
    <t>Čajkov 285</t>
  </si>
  <si>
    <t>O502120</t>
  </si>
  <si>
    <t>Obec Čaka</t>
  </si>
  <si>
    <t>935 68</t>
  </si>
  <si>
    <t>Čaka</t>
  </si>
  <si>
    <t>Čaka 364</t>
  </si>
  <si>
    <t>Základná škola - Alapiskola</t>
  </si>
  <si>
    <t>O555843</t>
  </si>
  <si>
    <t>Obec Čata</t>
  </si>
  <si>
    <t>Základná škola Gábora Barossa s vyučovacím jazykom maďarským - Baross Gábor Alapiskola</t>
  </si>
  <si>
    <t>935 63</t>
  </si>
  <si>
    <t>Čata</t>
  </si>
  <si>
    <t>Školská 4</t>
  </si>
  <si>
    <t>O502154</t>
  </si>
  <si>
    <t>Obec Demandice</t>
  </si>
  <si>
    <t>935 85</t>
  </si>
  <si>
    <t>Demandice</t>
  </si>
  <si>
    <t>Demandice 131</t>
  </si>
  <si>
    <t>O502189</t>
  </si>
  <si>
    <t>Obec Dolné Semerovce</t>
  </si>
  <si>
    <t>Dolné Semerovce</t>
  </si>
  <si>
    <t>Dolné Semerovce 154</t>
  </si>
  <si>
    <t>O502197</t>
  </si>
  <si>
    <t>Obec Dolný Pial</t>
  </si>
  <si>
    <t>935 37</t>
  </si>
  <si>
    <t>Dolný Pial</t>
  </si>
  <si>
    <t>Hlavná 60</t>
  </si>
  <si>
    <t>O502227</t>
  </si>
  <si>
    <t>Obec Farná</t>
  </si>
  <si>
    <t>935 66</t>
  </si>
  <si>
    <t>Farná</t>
  </si>
  <si>
    <t>Farná 151</t>
  </si>
  <si>
    <t>O502251</t>
  </si>
  <si>
    <t>Obec Hontianska Vrbica</t>
  </si>
  <si>
    <t>935 55</t>
  </si>
  <si>
    <t>Hontianska Vrbica</t>
  </si>
  <si>
    <t>Hontianska Vrbica 6</t>
  </si>
  <si>
    <t>O502278</t>
  </si>
  <si>
    <t>Obec Horné Semerovce</t>
  </si>
  <si>
    <t>935 84</t>
  </si>
  <si>
    <t>Horné Semerovce</t>
  </si>
  <si>
    <t>Horné Semerovce 71</t>
  </si>
  <si>
    <t>O502332</t>
  </si>
  <si>
    <t>Obec Hronské Kľačany</t>
  </si>
  <si>
    <t>935 29</t>
  </si>
  <si>
    <t>Hronské Kľačany</t>
  </si>
  <si>
    <t>Hronské Kľačany 322</t>
  </si>
  <si>
    <t>O502341</t>
  </si>
  <si>
    <t>Obec Hronské Kosihy</t>
  </si>
  <si>
    <t>935 27</t>
  </si>
  <si>
    <t>Hronské Kosihy</t>
  </si>
  <si>
    <t>Hronské Kosihy 189</t>
  </si>
  <si>
    <t>O502375</t>
  </si>
  <si>
    <t>Obec Ipeľský Sokolec</t>
  </si>
  <si>
    <t>Základná škola s materskou školou s vyučovacím jazykom maďarským - Alapiskola és Óvoda</t>
  </si>
  <si>
    <t>935 75</t>
  </si>
  <si>
    <t>Ipeľský Sokolec</t>
  </si>
  <si>
    <t>Ipeľský Sokolec 332</t>
  </si>
  <si>
    <t>O502391</t>
  </si>
  <si>
    <t>Obec Jur nad Hronom</t>
  </si>
  <si>
    <t>935 57</t>
  </si>
  <si>
    <t>Jur nad Hronom</t>
  </si>
  <si>
    <t>Jur nad Hronom 284</t>
  </si>
  <si>
    <t>O502413</t>
  </si>
  <si>
    <t>Obec Kalná nad Hronom</t>
  </si>
  <si>
    <t>935 32</t>
  </si>
  <si>
    <t>Kalná nad Hronom</t>
  </si>
  <si>
    <t>Školská 11</t>
  </si>
  <si>
    <t>O502421</t>
  </si>
  <si>
    <t>Obec Kozárovce</t>
  </si>
  <si>
    <t>935 22</t>
  </si>
  <si>
    <t>Kozárovce</t>
  </si>
  <si>
    <t>Kozárovce 927</t>
  </si>
  <si>
    <t>Základná škola s materskou školou - Alapiskola és Óvoda</t>
  </si>
  <si>
    <t>O502481</t>
  </si>
  <si>
    <t>Obec Lok</t>
  </si>
  <si>
    <t>935 38</t>
  </si>
  <si>
    <t>Lok</t>
  </si>
  <si>
    <t>Hlavná 10</t>
  </si>
  <si>
    <t>O502642</t>
  </si>
  <si>
    <t>Obec Plášťovce</t>
  </si>
  <si>
    <t>935 82</t>
  </si>
  <si>
    <t>Plášťovce</t>
  </si>
  <si>
    <t>Plášťovce 634</t>
  </si>
  <si>
    <t>O502651</t>
  </si>
  <si>
    <t>Obec Plavé Vozokany</t>
  </si>
  <si>
    <t>935 69</t>
  </si>
  <si>
    <t>Plavé Vozokany</t>
  </si>
  <si>
    <t>Plavé Vozokany 114</t>
  </si>
  <si>
    <t>O502677</t>
  </si>
  <si>
    <t>Obec Pohronský Ruskov</t>
  </si>
  <si>
    <t>935 62</t>
  </si>
  <si>
    <t>Pohronský Ruskov</t>
  </si>
  <si>
    <t>Hlavná 120</t>
  </si>
  <si>
    <t>O502693</t>
  </si>
  <si>
    <t>Obec Pukanec</t>
  </si>
  <si>
    <t>935 05</t>
  </si>
  <si>
    <t>Pukanec</t>
  </si>
  <si>
    <t>Štiavnická cesta 26</t>
  </si>
  <si>
    <t>O502707</t>
  </si>
  <si>
    <t>Obec Rybník</t>
  </si>
  <si>
    <t>935 23</t>
  </si>
  <si>
    <t>Rybník</t>
  </si>
  <si>
    <t>Školská 10</t>
  </si>
  <si>
    <t>O502715</t>
  </si>
  <si>
    <t>Obec Santovka</t>
  </si>
  <si>
    <t>935 87</t>
  </si>
  <si>
    <t>Santovka</t>
  </si>
  <si>
    <t>Levická 25</t>
  </si>
  <si>
    <t>O502740</t>
  </si>
  <si>
    <t>Obec Slatina</t>
  </si>
  <si>
    <t>935 83</t>
  </si>
  <si>
    <t>Slatina</t>
  </si>
  <si>
    <t>Slatina 24</t>
  </si>
  <si>
    <t>O502766</t>
  </si>
  <si>
    <t>Obec Starý Tekov</t>
  </si>
  <si>
    <t>935 26</t>
  </si>
  <si>
    <t>Starý Tekov</t>
  </si>
  <si>
    <t>Tekovská 17</t>
  </si>
  <si>
    <t>O502791</t>
  </si>
  <si>
    <t>Obec Šalov</t>
  </si>
  <si>
    <t>935 71</t>
  </si>
  <si>
    <t>Šalov</t>
  </si>
  <si>
    <t>Šalov 58</t>
  </si>
  <si>
    <t>O502804</t>
  </si>
  <si>
    <t>Obec Šarovce</t>
  </si>
  <si>
    <t>935 52</t>
  </si>
  <si>
    <t>Šarovce</t>
  </si>
  <si>
    <t>Šarovce 426</t>
  </si>
  <si>
    <t>O502821</t>
  </si>
  <si>
    <t>Obec Tekovské Lužany</t>
  </si>
  <si>
    <t>935 41</t>
  </si>
  <si>
    <t>Tekovské Lužany</t>
  </si>
  <si>
    <t>Komenského 37</t>
  </si>
  <si>
    <t>O502910</t>
  </si>
  <si>
    <t>Obec Veľké Ludince</t>
  </si>
  <si>
    <t>935 65</t>
  </si>
  <si>
    <t>Veľké Ludince</t>
  </si>
  <si>
    <t>Veľké Ludince 390</t>
  </si>
  <si>
    <t>O502936</t>
  </si>
  <si>
    <t>Obec Veľký Ďur</t>
  </si>
  <si>
    <t>935 34</t>
  </si>
  <si>
    <t>Veľký Ďur</t>
  </si>
  <si>
    <t>Mochovská 4</t>
  </si>
  <si>
    <t>O502944</t>
  </si>
  <si>
    <t>Obec Vyškovce nad Ipľom</t>
  </si>
  <si>
    <t>935 77</t>
  </si>
  <si>
    <t>Vyškovce nad Ipľom</t>
  </si>
  <si>
    <t>Vyškovce nad Ipľom 34</t>
  </si>
  <si>
    <t>O502979</t>
  </si>
  <si>
    <t>Obec Zbrojníky</t>
  </si>
  <si>
    <t>Zbrojníky</t>
  </si>
  <si>
    <t>Zbrojníky 177</t>
  </si>
  <si>
    <t>O502995</t>
  </si>
  <si>
    <t>Obec Žemberovce</t>
  </si>
  <si>
    <t>935 02</t>
  </si>
  <si>
    <t>Žemberovce</t>
  </si>
  <si>
    <t>Osloboditeľov 30</t>
  </si>
  <si>
    <t>REZERVA</t>
  </si>
  <si>
    <t>Obec Diakovce</t>
  </si>
  <si>
    <t>Obec Hájske</t>
  </si>
  <si>
    <t>Obec Horná Kráľová</t>
  </si>
  <si>
    <t>Obec Kráľová nad Váhom</t>
  </si>
  <si>
    <t>Obec Močenok</t>
  </si>
  <si>
    <t>Obec Neded</t>
  </si>
  <si>
    <t>Obec Selice</t>
  </si>
  <si>
    <t>Mesto Šaľa</t>
  </si>
  <si>
    <t>Obec Tešedíkovo</t>
  </si>
  <si>
    <t>Obec Trnovec nad Váhom</t>
  </si>
  <si>
    <t>Obec Vlčany</t>
  </si>
  <si>
    <t>Obec Žihárec</t>
  </si>
  <si>
    <t>Základná škola s vyučovacím jazykom maďarským - Alapiskola, Školská 485, Diakovce - Deáki</t>
  </si>
  <si>
    <t>Základná škola Ágostona Pongrácza s vyučovacím jazykom maďarským - Pongrácz Ágoston Alapiskola</t>
  </si>
  <si>
    <t>Základná škola s materskou školou Leandera Osztényiho s vyuč. jazykom maďarským - Osztényi Leander Alapiskola és Óvoda</t>
  </si>
  <si>
    <t>Základná škola Jána Hollého</t>
  </si>
  <si>
    <t>Základná škola Jozefa Cígera Hronského</t>
  </si>
  <si>
    <t>Základná škola Ľudovíta Štúra</t>
  </si>
  <si>
    <t>Základná škola s materskou školou Jozefa Murgaša</t>
  </si>
  <si>
    <t>Základná škola s materskou školou Petra Pázmánya s vyučovacím jazykom maďarským - Pázmány Péter Alapiskola és Óvoda</t>
  </si>
  <si>
    <t>Diakovce</t>
  </si>
  <si>
    <t>Školská 485</t>
  </si>
  <si>
    <t>Hájske</t>
  </si>
  <si>
    <t>Hájske 67</t>
  </si>
  <si>
    <t>Horná Kráľová</t>
  </si>
  <si>
    <t>Školská 373</t>
  </si>
  <si>
    <t>Kráľová nad Váhom</t>
  </si>
  <si>
    <t>Kráľová nad Váhom 72</t>
  </si>
  <si>
    <t>Močenok</t>
  </si>
  <si>
    <t>Školská 1699/23</t>
  </si>
  <si>
    <t>Neded</t>
  </si>
  <si>
    <t>Neded 964</t>
  </si>
  <si>
    <t>Selice</t>
  </si>
  <si>
    <t>Školská 1003</t>
  </si>
  <si>
    <t>Šaľa</t>
  </si>
  <si>
    <t>Hollého 1950/48</t>
  </si>
  <si>
    <t>Krátka 2</t>
  </si>
  <si>
    <t>Pionierska 4</t>
  </si>
  <si>
    <t>Bernolákova 1</t>
  </si>
  <si>
    <t>Horná 22</t>
  </si>
  <si>
    <t>P. Pázmaňa 48</t>
  </si>
  <si>
    <t>Tešedíkovo</t>
  </si>
  <si>
    <t>Školská 974</t>
  </si>
  <si>
    <t>Trnovec nad Váhom</t>
  </si>
  <si>
    <t>Trnovec nad Váhom 302</t>
  </si>
  <si>
    <t>Vlčany</t>
  </si>
  <si>
    <t>Vlčany 1547</t>
  </si>
  <si>
    <t>Žihárec</t>
  </si>
  <si>
    <t>Žihárec 2</t>
  </si>
  <si>
    <t>O503711</t>
  </si>
  <si>
    <t>O500241</t>
  </si>
  <si>
    <t>O555878</t>
  </si>
  <si>
    <t>O503886</t>
  </si>
  <si>
    <t>O500739</t>
  </si>
  <si>
    <t>O503932</t>
  </si>
  <si>
    <t>O503991</t>
  </si>
  <si>
    <t>O504025</t>
  </si>
  <si>
    <t>O504068</t>
  </si>
  <si>
    <t>O504092</t>
  </si>
  <si>
    <t>O504165</t>
  </si>
  <si>
    <t>O504190</t>
  </si>
  <si>
    <t>O502783</t>
  </si>
  <si>
    <t>Rozpočet 2021(v €)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</si>
</sst>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#,##0"/>
    <numFmt numFmtId="165" formatCode="[$-41B]General"/>
    <numFmt numFmtId="166" formatCode="#,##0.00&quot; &quot;[$€-41B];[Red]&quot;-&quot;#,##0.00&quot; &quot;[$€-41B]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165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0">
      <alignment/>
      <protection/>
    </xf>
    <xf numFmtId="166" fontId="39" fillId="0" borderId="0">
      <alignment/>
      <protection/>
    </xf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79" applyFont="1" applyFill="1" applyBorder="1" applyAlignment="1">
      <alignment horizontal="center" vertical="center" textRotation="90" wrapText="1"/>
      <protection/>
    </xf>
    <xf numFmtId="1" fontId="3" fillId="0" borderId="10" xfId="79" applyNumberFormat="1" applyFont="1" applyFill="1" applyBorder="1" applyAlignment="1">
      <alignment horizontal="center" vertical="center" textRotation="90" wrapText="1"/>
      <protection/>
    </xf>
    <xf numFmtId="0" fontId="40" fillId="0" borderId="10" xfId="79" applyFont="1" applyBorder="1" applyAlignment="1">
      <alignment horizontal="center" vertical="center" textRotation="90" wrapText="1"/>
      <protection/>
    </xf>
    <xf numFmtId="0" fontId="40" fillId="33" borderId="10" xfId="79" applyFont="1" applyFill="1" applyBorder="1" applyAlignment="1">
      <alignment horizontal="center" vertical="center" textRotation="90" wrapText="1"/>
      <protection/>
    </xf>
    <xf numFmtId="3" fontId="4" fillId="34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27" fillId="0" borderId="10" xfId="84" applyFill="1" applyBorder="1">
      <alignment/>
      <protection/>
    </xf>
    <xf numFmtId="0" fontId="0" fillId="0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84" applyFont="1" applyFill="1" applyBorder="1">
      <alignment/>
      <protection/>
    </xf>
    <xf numFmtId="3" fontId="0" fillId="0" borderId="10" xfId="0" applyNumberFormat="1" applyBorder="1" applyAlignment="1">
      <alignment/>
    </xf>
    <xf numFmtId="3" fontId="0" fillId="16" borderId="11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165" fontId="48" fillId="37" borderId="12" xfId="60" applyFont="1" applyFill="1" applyBorder="1">
      <alignment/>
      <protection/>
    </xf>
    <xf numFmtId="164" fontId="48" fillId="37" borderId="12" xfId="60" applyNumberFormat="1" applyFont="1" applyFill="1" applyBorder="1">
      <alignment/>
      <protection/>
    </xf>
    <xf numFmtId="165" fontId="48" fillId="37" borderId="13" xfId="60" applyFont="1" applyFill="1" applyBorder="1">
      <alignment/>
      <protection/>
    </xf>
    <xf numFmtId="164" fontId="48" fillId="37" borderId="13" xfId="60" applyNumberFormat="1" applyFont="1" applyFill="1" applyBorder="1">
      <alignment/>
      <protection/>
    </xf>
    <xf numFmtId="0" fontId="0" fillId="0" borderId="11" xfId="0" applyBorder="1" applyAlignment="1">
      <alignment/>
    </xf>
  </cellXfs>
  <cellStyles count="107">
    <cellStyle name="Normal" xfId="0"/>
    <cellStyle name="20 % - zvýraznenie1" xfId="15"/>
    <cellStyle name="20 % - zvýraznenie1 2" xfId="16"/>
    <cellStyle name="20 % - zvýraznenie1 3" xfId="17"/>
    <cellStyle name="20 % - zvýraznenie2" xfId="18"/>
    <cellStyle name="20 % - zvýraznenie2 2" xfId="19"/>
    <cellStyle name="20 % - zvýraznenie2 3" xfId="20"/>
    <cellStyle name="20 % - zvýraznenie3" xfId="21"/>
    <cellStyle name="20 % - zvýraznenie3 2" xfId="22"/>
    <cellStyle name="20 % - zvýraznenie3 3" xfId="23"/>
    <cellStyle name="20 % - zvýraznenie4" xfId="24"/>
    <cellStyle name="20 % - zvýraznenie4 2" xfId="25"/>
    <cellStyle name="20 % - zvýraznenie4 3" xfId="26"/>
    <cellStyle name="20 % - zvýraznenie5" xfId="27"/>
    <cellStyle name="20 % - zvýraznenie5 2" xfId="28"/>
    <cellStyle name="20 % - zvýraznenie5 3" xfId="29"/>
    <cellStyle name="20 % - zvýraznenie6" xfId="30"/>
    <cellStyle name="20 % - zvýraznenie6 2" xfId="31"/>
    <cellStyle name="20 % - zvýraznenie6 3" xfId="32"/>
    <cellStyle name="40 % - zvýraznenie1" xfId="33"/>
    <cellStyle name="40 % - zvýraznenie1 2" xfId="34"/>
    <cellStyle name="40 % - zvýraznenie1 3" xfId="35"/>
    <cellStyle name="40 % - zvýraznenie2" xfId="36"/>
    <cellStyle name="40 % - zvýraznenie2 2" xfId="37"/>
    <cellStyle name="40 % - zvýraznenie2 3" xfId="38"/>
    <cellStyle name="40 % - zvýraznenie3" xfId="39"/>
    <cellStyle name="40 % - zvýraznenie3 2" xfId="40"/>
    <cellStyle name="40 % - zvýraznenie3 3" xfId="41"/>
    <cellStyle name="40 % - zvýraznenie4" xfId="42"/>
    <cellStyle name="40 % - zvýraznenie4 2" xfId="43"/>
    <cellStyle name="40 % - zvýraznenie4 3" xfId="44"/>
    <cellStyle name="40 % - zvýraznenie5" xfId="45"/>
    <cellStyle name="40 % - zvýraznenie5 2" xfId="46"/>
    <cellStyle name="40 % - zvýraznenie5 3" xfId="47"/>
    <cellStyle name="40 % - zvýraznenie6" xfId="48"/>
    <cellStyle name="40 % - zvýraznenie6 2" xfId="49"/>
    <cellStyle name="40 % - zvýraznenie6 3" xfId="50"/>
    <cellStyle name="60 % - zvýraznenie1" xfId="51"/>
    <cellStyle name="60 % - zvýraznenie2" xfId="52"/>
    <cellStyle name="60 % - zvýraznenie3" xfId="53"/>
    <cellStyle name="60 % - zvýraznenie4" xfId="54"/>
    <cellStyle name="60 % - zvýraznenie5" xfId="55"/>
    <cellStyle name="60 % - zvýraznenie6" xfId="56"/>
    <cellStyle name="Comma" xfId="57"/>
    <cellStyle name="Comma [0]" xfId="58"/>
    <cellStyle name="Dobrá" xfId="59"/>
    <cellStyle name="Excel Built-in Normal" xfId="60"/>
    <cellStyle name="Heading" xfId="61"/>
    <cellStyle name="Heading1" xfId="62"/>
    <cellStyle name="Kontrolná bunka" xfId="63"/>
    <cellStyle name="Currency" xfId="64"/>
    <cellStyle name="Currency [0]" xfId="65"/>
    <cellStyle name="Nadpis 1" xfId="66"/>
    <cellStyle name="Nadpis 2" xfId="67"/>
    <cellStyle name="Nadpis 3" xfId="68"/>
    <cellStyle name="Nadpis 4" xfId="69"/>
    <cellStyle name="Neutrálna" xfId="70"/>
    <cellStyle name="Normal_2006_vypocet_normativov7" xfId="71"/>
    <cellStyle name="Normálna 10" xfId="72"/>
    <cellStyle name="Normálna 10 2" xfId="73"/>
    <cellStyle name="Normálna 11" xfId="74"/>
    <cellStyle name="Normálna 2" xfId="75"/>
    <cellStyle name="Normálna 3" xfId="76"/>
    <cellStyle name="Normálna 4" xfId="77"/>
    <cellStyle name="Normálna 4 2" xfId="78"/>
    <cellStyle name="Normálna 5" xfId="79"/>
    <cellStyle name="Normálna 5 2" xfId="80"/>
    <cellStyle name="Normálna 5 3" xfId="81"/>
    <cellStyle name="Normálna 5 4" xfId="82"/>
    <cellStyle name="Normálna 5 5" xfId="83"/>
    <cellStyle name="Normálna 6" xfId="84"/>
    <cellStyle name="Normálna 6 2" xfId="85"/>
    <cellStyle name="Normálna 6 3" xfId="86"/>
    <cellStyle name="Normálna 7" xfId="87"/>
    <cellStyle name="Normálna 8" xfId="88"/>
    <cellStyle name="Normálna 9" xfId="89"/>
    <cellStyle name="Normálna 9 2" xfId="90"/>
    <cellStyle name="normálne 2" xfId="91"/>
    <cellStyle name="normálne 2 2" xfId="92"/>
    <cellStyle name="normálne 2 2 2" xfId="93"/>
    <cellStyle name="normálne 2 2 3" xfId="94"/>
    <cellStyle name="normálne 3" xfId="95"/>
    <cellStyle name="normálne 4" xfId="96"/>
    <cellStyle name="normálne_2005_vypocet_a_data_V9b" xfId="97"/>
    <cellStyle name="normální_Návrh rozpisu rozpočtu na rok 2003" xfId="98"/>
    <cellStyle name="Percent" xfId="99"/>
    <cellStyle name="Poznámka" xfId="100"/>
    <cellStyle name="Poznámka 2" xfId="101"/>
    <cellStyle name="Poznámka 3" xfId="102"/>
    <cellStyle name="Poznámka 4" xfId="103"/>
    <cellStyle name="Prepojená bunka" xfId="104"/>
    <cellStyle name="Result" xfId="105"/>
    <cellStyle name="Result2" xfId="106"/>
    <cellStyle name="Spolu" xfId="107"/>
    <cellStyle name="Text upozornenia" xfId="108"/>
    <cellStyle name="Titul" xfId="109"/>
    <cellStyle name="Vstup" xfId="110"/>
    <cellStyle name="Výpočet" xfId="111"/>
    <cellStyle name="Výstup" xfId="112"/>
    <cellStyle name="Vysvetľujúci text" xfId="113"/>
    <cellStyle name="Zlá" xfId="114"/>
    <cellStyle name="Zvýraznenie1" xfId="115"/>
    <cellStyle name="Zvýraznenie2" xfId="116"/>
    <cellStyle name="Zvýraznenie3" xfId="117"/>
    <cellStyle name="Zvýraznenie4" xfId="118"/>
    <cellStyle name="Zvýraznenie5" xfId="119"/>
    <cellStyle name="Zvýraznenie6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ybarova_m\AppData\Local\Microsoft\Windows\Temporary%20Internet%20Files\Content.Outlook\KMA0TW8U\2017_NR_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Normativy"/>
      <sheetName val="data_16-17"/>
      <sheetName val="data_17-18"/>
      <sheetName val="data_spolu"/>
      <sheetName val="DATA_poradne"/>
      <sheetName val="DATA_Stravovanie"/>
      <sheetName val="Rozpocet2017"/>
      <sheetName val="zam17"/>
    </sheetNames>
    <sheetDataSet>
      <sheetData sheetId="0">
        <row r="2">
          <cell r="G2">
            <v>0.08</v>
          </cell>
        </row>
        <row r="3">
          <cell r="G3">
            <v>0.25</v>
          </cell>
        </row>
        <row r="4">
          <cell r="G4">
            <v>1</v>
          </cell>
        </row>
        <row r="5">
          <cell r="G5">
            <v>-0.6</v>
          </cell>
        </row>
        <row r="6">
          <cell r="G6">
            <v>-0.9</v>
          </cell>
        </row>
        <row r="7">
          <cell r="G7">
            <v>-0.4</v>
          </cell>
        </row>
        <row r="8">
          <cell r="G8">
            <v>-0.2</v>
          </cell>
        </row>
        <row r="9">
          <cell r="G9">
            <v>-0.15</v>
          </cell>
        </row>
        <row r="10">
          <cell r="G10">
            <v>-0.35</v>
          </cell>
        </row>
        <row r="11">
          <cell r="G11">
            <v>0.1</v>
          </cell>
        </row>
        <row r="12">
          <cell r="G12">
            <v>1</v>
          </cell>
        </row>
        <row r="14">
          <cell r="G14">
            <v>0</v>
          </cell>
        </row>
        <row r="15">
          <cell r="G15">
            <v>0.286</v>
          </cell>
        </row>
        <row r="16">
          <cell r="G16">
            <v>0.5</v>
          </cell>
        </row>
        <row r="17">
          <cell r="G17">
            <v>0.8</v>
          </cell>
        </row>
        <row r="18">
          <cell r="G18">
            <v>1.25</v>
          </cell>
        </row>
        <row r="19">
          <cell r="G19">
            <v>3.5</v>
          </cell>
        </row>
        <row r="20">
          <cell r="G20">
            <v>0.5</v>
          </cell>
        </row>
        <row r="21">
          <cell r="G21">
            <v>0.93</v>
          </cell>
        </row>
        <row r="22">
          <cell r="G22">
            <v>1.265</v>
          </cell>
        </row>
        <row r="23">
          <cell r="G23">
            <v>1.71</v>
          </cell>
        </row>
        <row r="24">
          <cell r="G24">
            <v>2.39</v>
          </cell>
        </row>
        <row r="25">
          <cell r="G25">
            <v>5.79</v>
          </cell>
        </row>
        <row r="26">
          <cell r="G26">
            <v>0.7</v>
          </cell>
        </row>
        <row r="27">
          <cell r="G27">
            <v>1.2</v>
          </cell>
        </row>
        <row r="28">
          <cell r="G28">
            <v>1.7</v>
          </cell>
        </row>
        <row r="29">
          <cell r="G29">
            <v>0.08</v>
          </cell>
        </row>
        <row r="30">
          <cell r="G30">
            <v>4</v>
          </cell>
        </row>
        <row r="31">
          <cell r="G31">
            <v>-0.1</v>
          </cell>
        </row>
        <row r="32">
          <cell r="G32">
            <v>2</v>
          </cell>
        </row>
        <row r="33">
          <cell r="G33">
            <v>-0.7</v>
          </cell>
        </row>
        <row r="34">
          <cell r="G34">
            <v>1</v>
          </cell>
        </row>
        <row r="35">
          <cell r="G35">
            <v>-0.34</v>
          </cell>
        </row>
        <row r="36">
          <cell r="G36">
            <v>-0.48</v>
          </cell>
        </row>
        <row r="37">
          <cell r="G37">
            <v>-0.12</v>
          </cell>
        </row>
        <row r="38">
          <cell r="G38">
            <v>-0.6</v>
          </cell>
        </row>
        <row r="39">
          <cell r="G39">
            <v>-0.05</v>
          </cell>
        </row>
        <row r="40">
          <cell r="G40">
            <v>-0.15</v>
          </cell>
        </row>
        <row r="41">
          <cell r="G41">
            <v>-0.1</v>
          </cell>
        </row>
        <row r="42">
          <cell r="G42">
            <v>0.1</v>
          </cell>
        </row>
        <row r="45">
          <cell r="A45">
            <v>1</v>
          </cell>
          <cell r="C45" t="str">
            <v>Teplotné pásmo I.</v>
          </cell>
          <cell r="G45">
            <v>1</v>
          </cell>
        </row>
        <row r="46">
          <cell r="A46">
            <v>2</v>
          </cell>
          <cell r="C46" t="str">
            <v>Teplotné pásmo II.</v>
          </cell>
          <cell r="G46">
            <v>1.057</v>
          </cell>
        </row>
        <row r="47">
          <cell r="A47">
            <v>3</v>
          </cell>
          <cell r="C47" t="str">
            <v>Teplotné pásmo III.</v>
          </cell>
          <cell r="G47">
            <v>1.114</v>
          </cell>
        </row>
        <row r="48">
          <cell r="A48">
            <v>4</v>
          </cell>
          <cell r="C48" t="str">
            <v>Teplotné pásmo IV.</v>
          </cell>
          <cell r="G48">
            <v>1.171</v>
          </cell>
        </row>
        <row r="49">
          <cell r="A49">
            <v>5</v>
          </cell>
          <cell r="C49" t="str">
            <v>Teplotné pásmo V.</v>
          </cell>
          <cell r="G49">
            <v>1.229</v>
          </cell>
        </row>
        <row r="50">
          <cell r="A50">
            <v>6</v>
          </cell>
          <cell r="C50" t="str">
            <v>Teplotné pásmo VI.</v>
          </cell>
          <cell r="G50">
            <v>1.286</v>
          </cell>
        </row>
        <row r="51">
          <cell r="A51">
            <v>7</v>
          </cell>
          <cell r="C51" t="str">
            <v>Teplotné pásmo VII.</v>
          </cell>
          <cell r="G51">
            <v>1.343</v>
          </cell>
        </row>
        <row r="52">
          <cell r="A52">
            <v>8</v>
          </cell>
          <cell r="C52" t="str">
            <v>Teplotné pásmo VIII.</v>
          </cell>
          <cell r="G52">
            <v>1.4</v>
          </cell>
        </row>
      </sheetData>
      <sheetData sheetId="1">
        <row r="5">
          <cell r="A5" t="str">
            <v>ZS</v>
          </cell>
          <cell r="B5" t="str">
            <v>Základné školy </v>
          </cell>
          <cell r="C5">
            <v>1107.32</v>
          </cell>
          <cell r="D5">
            <v>35.73</v>
          </cell>
          <cell r="E5">
            <v>124.55</v>
          </cell>
          <cell r="F5">
            <v>174.37</v>
          </cell>
          <cell r="G5">
            <v>61.19</v>
          </cell>
          <cell r="H5">
            <v>16.61</v>
          </cell>
        </row>
        <row r="6">
          <cell r="A6" t="str">
            <v>GYM</v>
          </cell>
          <cell r="B6" t="str">
            <v>Gymnáziá</v>
          </cell>
          <cell r="C6">
            <v>1275.4</v>
          </cell>
          <cell r="D6">
            <v>39.05</v>
          </cell>
          <cell r="E6">
            <v>124.55</v>
          </cell>
          <cell r="F6">
            <v>174.37</v>
          </cell>
          <cell r="G6">
            <v>61.19</v>
          </cell>
          <cell r="H6">
            <v>19.13</v>
          </cell>
        </row>
        <row r="7">
          <cell r="A7" t="str">
            <v>GYM8</v>
          </cell>
          <cell r="B7" t="str">
            <v>8 ročné gymnázia roč. 1.-4.</v>
          </cell>
          <cell r="C7">
            <v>1107.32</v>
          </cell>
          <cell r="D7">
            <v>35.73</v>
          </cell>
          <cell r="E7">
            <v>124.55</v>
          </cell>
          <cell r="F7">
            <v>174.37</v>
          </cell>
          <cell r="G7">
            <v>61.19</v>
          </cell>
          <cell r="H7">
            <v>16.61</v>
          </cell>
        </row>
        <row r="8">
          <cell r="A8" t="str">
            <v>SGYM</v>
          </cell>
          <cell r="B8" t="str">
            <v>Športové gymnáziá</v>
          </cell>
          <cell r="C8">
            <v>2498.03</v>
          </cell>
          <cell r="D8">
            <v>63.21</v>
          </cell>
          <cell r="E8">
            <v>124.55</v>
          </cell>
          <cell r="F8">
            <v>174.37</v>
          </cell>
          <cell r="G8">
            <v>152.98</v>
          </cell>
          <cell r="H8">
            <v>37.47</v>
          </cell>
        </row>
        <row r="9">
          <cell r="A9" t="str">
            <v>KON</v>
          </cell>
          <cell r="B9" t="str">
            <v>Konzervatóriá</v>
          </cell>
          <cell r="C9">
            <v>4539.12</v>
          </cell>
          <cell r="D9">
            <v>103.54</v>
          </cell>
          <cell r="E9">
            <v>124.55</v>
          </cell>
          <cell r="F9">
            <v>174.37</v>
          </cell>
          <cell r="G9">
            <v>122.38</v>
          </cell>
          <cell r="H9">
            <v>68.09</v>
          </cell>
        </row>
        <row r="10">
          <cell r="A10" t="str">
            <v>SOS01</v>
          </cell>
          <cell r="B10" t="str">
            <v>Stredné odborné školy - 1. kategória</v>
          </cell>
          <cell r="C10">
            <v>1457.03</v>
          </cell>
          <cell r="D10">
            <v>42.64</v>
          </cell>
          <cell r="E10">
            <v>124.55</v>
          </cell>
          <cell r="F10">
            <v>174.37</v>
          </cell>
          <cell r="G10">
            <v>61.19</v>
          </cell>
          <cell r="H10">
            <v>21.86</v>
          </cell>
        </row>
        <row r="11">
          <cell r="A11" t="str">
            <v>SOS02</v>
          </cell>
          <cell r="B11" t="str">
            <v>Stredné odborné školy - 2. kategória</v>
          </cell>
          <cell r="C11">
            <v>1590.96</v>
          </cell>
          <cell r="D11">
            <v>45.28</v>
          </cell>
          <cell r="E11">
            <v>124.55</v>
          </cell>
          <cell r="F11">
            <v>174.37</v>
          </cell>
          <cell r="G11">
            <v>61.19</v>
          </cell>
          <cell r="H11">
            <v>23.86</v>
          </cell>
        </row>
        <row r="12">
          <cell r="A12" t="str">
            <v>SOS03</v>
          </cell>
          <cell r="B12" t="str">
            <v>Stredné odborné školy - 3. kategória</v>
          </cell>
          <cell r="C12">
            <v>1608.25</v>
          </cell>
          <cell r="D12">
            <v>45.62</v>
          </cell>
          <cell r="E12">
            <v>124.55</v>
          </cell>
          <cell r="F12">
            <v>174.37</v>
          </cell>
          <cell r="G12">
            <v>122.38</v>
          </cell>
          <cell r="H12">
            <v>24.12</v>
          </cell>
        </row>
        <row r="13">
          <cell r="A13" t="str">
            <v>SOS04</v>
          </cell>
          <cell r="B13" t="str">
            <v>Stredné odborné školy - 4. kategória</v>
          </cell>
          <cell r="C13">
            <v>1645.65</v>
          </cell>
          <cell r="D13">
            <v>46.36</v>
          </cell>
          <cell r="E13">
            <v>124.55</v>
          </cell>
          <cell r="F13">
            <v>174.37</v>
          </cell>
          <cell r="G13">
            <v>122.38</v>
          </cell>
          <cell r="H13">
            <v>24.68</v>
          </cell>
        </row>
        <row r="14">
          <cell r="A14" t="str">
            <v>SOS05</v>
          </cell>
          <cell r="B14" t="str">
            <v>Stredné odborné školy - 5. kategória</v>
          </cell>
          <cell r="C14">
            <v>1927.6</v>
          </cell>
          <cell r="D14">
            <v>51.93</v>
          </cell>
          <cell r="E14">
            <v>124.55</v>
          </cell>
          <cell r="F14">
            <v>174.37</v>
          </cell>
          <cell r="G14">
            <v>91.79</v>
          </cell>
          <cell r="H14">
            <v>28.91</v>
          </cell>
        </row>
        <row r="15">
          <cell r="A15" t="str">
            <v>SOS06</v>
          </cell>
          <cell r="B15" t="str">
            <v>Stredné odborné školy - 6. kategória</v>
          </cell>
          <cell r="C15">
            <v>1997.34</v>
          </cell>
          <cell r="D15">
            <v>53.31</v>
          </cell>
          <cell r="E15">
            <v>124.55</v>
          </cell>
          <cell r="F15">
            <v>174.37</v>
          </cell>
          <cell r="G15">
            <v>107.08</v>
          </cell>
          <cell r="H15">
            <v>29.96</v>
          </cell>
        </row>
        <row r="16">
          <cell r="A16" t="str">
            <v>SOS07</v>
          </cell>
          <cell r="B16" t="str">
            <v>Stredné odborné školy - 7. kategória</v>
          </cell>
          <cell r="C16">
            <v>2081.27</v>
          </cell>
          <cell r="D16">
            <v>54.97</v>
          </cell>
          <cell r="E16">
            <v>124.55</v>
          </cell>
          <cell r="F16">
            <v>174.37</v>
          </cell>
          <cell r="G16">
            <v>91.79</v>
          </cell>
          <cell r="H16">
            <v>31.22</v>
          </cell>
        </row>
        <row r="17">
          <cell r="A17" t="str">
            <v>SOS08</v>
          </cell>
          <cell r="B17" t="str">
            <v>Stredné odborné školy - 8. kategória</v>
          </cell>
          <cell r="C17">
            <v>2170.78</v>
          </cell>
          <cell r="D17">
            <v>56.74</v>
          </cell>
          <cell r="E17">
            <v>124.55</v>
          </cell>
          <cell r="F17">
            <v>174.37</v>
          </cell>
          <cell r="G17">
            <v>122.38</v>
          </cell>
          <cell r="H17">
            <v>32.56</v>
          </cell>
        </row>
        <row r="18">
          <cell r="A18" t="str">
            <v>SOS09</v>
          </cell>
          <cell r="B18" t="str">
            <v>Stredné odborné školy - 9. kategória</v>
          </cell>
          <cell r="C18">
            <v>2496.68</v>
          </cell>
          <cell r="D18">
            <v>63.18</v>
          </cell>
          <cell r="E18">
            <v>124.55</v>
          </cell>
          <cell r="F18">
            <v>174.37</v>
          </cell>
          <cell r="G18">
            <v>91.79</v>
          </cell>
          <cell r="H18">
            <v>37.45</v>
          </cell>
        </row>
        <row r="19">
          <cell r="A19" t="str">
            <v>SOS10</v>
          </cell>
          <cell r="B19" t="str">
            <v>Stredné odborné školy - 10. kategória</v>
          </cell>
          <cell r="C19">
            <v>2282.68</v>
          </cell>
          <cell r="D19">
            <v>58.95</v>
          </cell>
          <cell r="E19">
            <v>124.55</v>
          </cell>
          <cell r="F19">
            <v>174.37</v>
          </cell>
          <cell r="G19">
            <v>76.49</v>
          </cell>
          <cell r="H19">
            <v>34.24</v>
          </cell>
        </row>
        <row r="20">
          <cell r="A20" t="str">
            <v>SOS11</v>
          </cell>
          <cell r="B20" t="str">
            <v>Stredné odborné školy - 11. kategória</v>
          </cell>
          <cell r="C20">
            <v>2396.81</v>
          </cell>
          <cell r="D20">
            <v>61.21</v>
          </cell>
          <cell r="E20">
            <v>124.55</v>
          </cell>
          <cell r="F20">
            <v>174.37</v>
          </cell>
          <cell r="G20">
            <v>91.79</v>
          </cell>
          <cell r="H20">
            <v>35.95</v>
          </cell>
        </row>
        <row r="21">
          <cell r="A21" t="str">
            <v>SOS12</v>
          </cell>
          <cell r="B21" t="str">
            <v>Stredné odborné školy - 12. kategória</v>
          </cell>
          <cell r="C21">
            <v>2308.04</v>
          </cell>
          <cell r="D21">
            <v>59.45</v>
          </cell>
          <cell r="E21">
            <v>124.55</v>
          </cell>
          <cell r="F21">
            <v>174.37</v>
          </cell>
          <cell r="G21">
            <v>91.79</v>
          </cell>
          <cell r="H21">
            <v>34.62</v>
          </cell>
        </row>
        <row r="22">
          <cell r="A22" t="str">
            <v>SOS13</v>
          </cell>
          <cell r="B22" t="str">
            <v>Stredné odborné školy - 13. kategória</v>
          </cell>
          <cell r="C22">
            <v>2400.75</v>
          </cell>
          <cell r="D22">
            <v>61.28</v>
          </cell>
          <cell r="E22">
            <v>124.55</v>
          </cell>
          <cell r="F22">
            <v>174.37</v>
          </cell>
          <cell r="G22">
            <v>122.38</v>
          </cell>
          <cell r="H22">
            <v>36.01</v>
          </cell>
        </row>
        <row r="23">
          <cell r="A23" t="str">
            <v>SOS14</v>
          </cell>
          <cell r="B23" t="str">
            <v>Stredné odborné školy - 14. kategória</v>
          </cell>
          <cell r="C23">
            <v>2620.85</v>
          </cell>
          <cell r="D23">
            <v>65.63</v>
          </cell>
          <cell r="E23">
            <v>124.55</v>
          </cell>
          <cell r="F23">
            <v>174.37</v>
          </cell>
          <cell r="G23">
            <v>107.08</v>
          </cell>
          <cell r="H23">
            <v>39.31</v>
          </cell>
        </row>
        <row r="24">
          <cell r="A24" t="str">
            <v>SOS15</v>
          </cell>
          <cell r="B24" t="str">
            <v>Stredné odborné školy - 15. kategória</v>
          </cell>
          <cell r="C24">
            <v>2906.61</v>
          </cell>
          <cell r="D24">
            <v>71.28</v>
          </cell>
          <cell r="E24">
            <v>124.55</v>
          </cell>
          <cell r="F24">
            <v>174.37</v>
          </cell>
          <cell r="G24">
            <v>122.38</v>
          </cell>
          <cell r="H24">
            <v>43.6</v>
          </cell>
        </row>
        <row r="25">
          <cell r="A25" t="str">
            <v>SPV</v>
          </cell>
          <cell r="B25" t="str">
            <v>Strediská praktického vyučovania</v>
          </cell>
          <cell r="C25">
            <v>700.82</v>
          </cell>
          <cell r="D25">
            <v>27.69</v>
          </cell>
          <cell r="E25">
            <v>124.55</v>
          </cell>
          <cell r="F25">
            <v>174.37</v>
          </cell>
          <cell r="G25">
            <v>61.19</v>
          </cell>
          <cell r="H25">
            <v>10.51</v>
          </cell>
        </row>
        <row r="26">
          <cell r="A26" t="str">
            <v>SZS</v>
          </cell>
          <cell r="B26" t="str">
            <v>Špeciálne základné školy </v>
          </cell>
          <cell r="C26">
            <v>1712.01</v>
          </cell>
          <cell r="D26">
            <v>47.67</v>
          </cell>
          <cell r="E26">
            <v>124.55</v>
          </cell>
          <cell r="F26">
            <v>174.37</v>
          </cell>
          <cell r="G26">
            <v>122.38</v>
          </cell>
          <cell r="H26">
            <v>25.68</v>
          </cell>
        </row>
        <row r="27">
          <cell r="A27" t="str">
            <v>SSS</v>
          </cell>
          <cell r="B27" t="str">
            <v>Gymnáziá a konzervatóriá - špeciálne stredné školy</v>
          </cell>
          <cell r="C27">
            <v>2526.74</v>
          </cell>
          <cell r="D27">
            <v>63.77</v>
          </cell>
          <cell r="E27">
            <v>124.55</v>
          </cell>
          <cell r="F27">
            <v>174.37</v>
          </cell>
          <cell r="G27">
            <v>91.79</v>
          </cell>
          <cell r="H27">
            <v>37.9</v>
          </cell>
        </row>
        <row r="28">
          <cell r="A28" t="str">
            <v>SOSSP</v>
          </cell>
          <cell r="B28" t="str">
            <v>Stredné odborné školy - špeciálne stredné školy</v>
          </cell>
          <cell r="C28">
            <v>3185.13</v>
          </cell>
          <cell r="D28">
            <v>76.78</v>
          </cell>
          <cell r="E28">
            <v>124.55</v>
          </cell>
          <cell r="F28">
            <v>174.37</v>
          </cell>
          <cell r="G28">
            <v>91.79</v>
          </cell>
          <cell r="H28">
            <v>47.78</v>
          </cell>
        </row>
        <row r="29">
          <cell r="A29" t="str">
            <v>SPOU</v>
          </cell>
          <cell r="B29" t="str">
            <v>Odborné učilištia a praktické školy</v>
          </cell>
          <cell r="C29">
            <v>3511.81</v>
          </cell>
          <cell r="D29">
            <v>83.24</v>
          </cell>
          <cell r="E29">
            <v>124.55</v>
          </cell>
          <cell r="F29">
            <v>174.37</v>
          </cell>
          <cell r="G29">
            <v>91.79</v>
          </cell>
          <cell r="H29">
            <v>52.68</v>
          </cell>
        </row>
        <row r="32">
          <cell r="A32" t="str">
            <v>Skratka kategórie</v>
          </cell>
          <cell r="B32" t="str">
            <v>Kategória škôl</v>
          </cell>
          <cell r="C32" t="str">
            <v>Mzdový normatív</v>
          </cell>
          <cell r="D32" t="str">
            <v>Normatív na výchovno-vzdelávací proces</v>
          </cell>
          <cell r="E32" t="str">
            <v>Normatív na teplo - minimum</v>
          </cell>
          <cell r="F32" t="str">
            <v>Normatív na teplo - maximum</v>
          </cell>
          <cell r="G32" t="str">
            <v>Normatív na prevádzku okrem tepla</v>
          </cell>
          <cell r="H32" t="str">
            <v>Normatív na ďaľšie vzdelávanie učiteľov</v>
          </cell>
        </row>
        <row r="33">
          <cell r="A33" t="str">
            <v>SMS</v>
          </cell>
          <cell r="B33" t="str">
            <v>Špeciálne materské školy</v>
          </cell>
          <cell r="C33">
            <v>3205.64</v>
          </cell>
          <cell r="D33">
            <v>66.19</v>
          </cell>
          <cell r="E33">
            <v>123.43</v>
          </cell>
          <cell r="F33">
            <v>172.8</v>
          </cell>
          <cell r="G33">
            <v>70.47</v>
          </cell>
          <cell r="H33">
            <v>48.08</v>
          </cell>
        </row>
        <row r="34">
          <cell r="A34" t="str">
            <v>INT</v>
          </cell>
          <cell r="B34" t="str">
            <v>Školský internát pre žiakov stredných škôl</v>
          </cell>
          <cell r="C34">
            <v>1139.78</v>
          </cell>
          <cell r="D34">
            <v>34.72</v>
          </cell>
          <cell r="E34">
            <v>130.47</v>
          </cell>
          <cell r="F34">
            <v>0</v>
          </cell>
          <cell r="G34">
            <v>70.47</v>
          </cell>
          <cell r="H34">
            <v>17.1</v>
          </cell>
        </row>
        <row r="36">
          <cell r="A36" t="str">
            <v>Skratka kategórie</v>
          </cell>
          <cell r="B36" t="str">
            <v>Kategória školských zariadení</v>
          </cell>
          <cell r="C36" t="str">
            <v>Normatív 2017</v>
          </cell>
        </row>
        <row r="37">
          <cell r="A37" t="str">
            <v>SOP</v>
          </cell>
          <cell r="B37" t="str">
            <v>Strediská odbornej praxe</v>
          </cell>
          <cell r="C37">
            <v>780.94</v>
          </cell>
        </row>
        <row r="38">
          <cell r="A38" t="str">
            <v>SH</v>
          </cell>
          <cell r="B38" t="str">
            <v>Školské hospodárstva</v>
          </cell>
          <cell r="C38">
            <v>780.94</v>
          </cell>
        </row>
        <row r="39">
          <cell r="A39" t="str">
            <v>CVC</v>
          </cell>
          <cell r="B39" t="str">
            <v>Centrá voľného času</v>
          </cell>
          <cell r="C39">
            <v>195.09</v>
          </cell>
        </row>
        <row r="40">
          <cell r="A40" t="str">
            <v>SKD</v>
          </cell>
          <cell r="B40" t="str">
            <v>Školské kluby detí</v>
          </cell>
          <cell r="C40">
            <v>396.21</v>
          </cell>
        </row>
        <row r="41">
          <cell r="A41" t="str">
            <v>SSKD</v>
          </cell>
          <cell r="B41" t="str">
            <v>Školské kluby detí pri špeciálnych školách</v>
          </cell>
          <cell r="C41">
            <v>990.52</v>
          </cell>
        </row>
        <row r="42">
          <cell r="A42" t="str">
            <v>CPPP</v>
          </cell>
          <cell r="B42" t="str">
            <v>Centrá pedagogicko-psychologického poradenstva - klientela</v>
          </cell>
          <cell r="C42">
            <v>10.16</v>
          </cell>
        </row>
        <row r="43">
          <cell r="A43" t="str">
            <v>CPPP - vykony</v>
          </cell>
          <cell r="B43" t="str">
            <v>Centrá pedagogicko-psychologického poradenstva - výkony</v>
          </cell>
          <cell r="C43">
            <v>9.74</v>
          </cell>
        </row>
        <row r="44">
          <cell r="A44" t="str">
            <v>ESTRAV</v>
          </cell>
          <cell r="B44" t="str">
            <v>Externé stravovanie detí a žiakov</v>
          </cell>
          <cell r="C44">
            <v>105.98</v>
          </cell>
        </row>
        <row r="45">
          <cell r="A45" t="str">
            <v>STRAV</v>
          </cell>
          <cell r="B45" t="str">
            <v>Stravovanie detí a žiakov</v>
          </cell>
          <cell r="C45">
            <v>105.98</v>
          </cell>
        </row>
        <row r="46">
          <cell r="A46" t="str">
            <v>LVS</v>
          </cell>
          <cell r="B46" t="str">
            <v>Liečebno-výchovné sanatóriá</v>
          </cell>
          <cell r="C46">
            <v>9486.22</v>
          </cell>
        </row>
        <row r="47">
          <cell r="A47" t="str">
            <v>DC</v>
          </cell>
          <cell r="B47" t="str">
            <v>Diagnostické centrá</v>
          </cell>
          <cell r="C47">
            <v>15225.99</v>
          </cell>
        </row>
        <row r="48">
          <cell r="A48" t="str">
            <v>RC</v>
          </cell>
          <cell r="B48" t="str">
            <v>Reedukačné centrá</v>
          </cell>
          <cell r="C48">
            <v>12693.91</v>
          </cell>
        </row>
        <row r="49">
          <cell r="A49" t="str">
            <v>CSPP</v>
          </cell>
          <cell r="B49" t="str">
            <v>Centrá špeciálnopedagogického poradenstva - klientela</v>
          </cell>
          <cell r="C49">
            <v>33.11</v>
          </cell>
        </row>
        <row r="50">
          <cell r="A50" t="str">
            <v>CSPP - vykony</v>
          </cell>
          <cell r="B50" t="str">
            <v>Centrá špeciálnopedagogického poradenstva - výkony</v>
          </cell>
          <cell r="C50">
            <v>0.39</v>
          </cell>
        </row>
        <row r="54">
          <cell r="A54">
            <v>1</v>
          </cell>
          <cell r="B54" t="str">
            <v>Teplotné pásmo I.</v>
          </cell>
          <cell r="C54">
            <v>124.55</v>
          </cell>
          <cell r="D54">
            <v>123.43</v>
          </cell>
        </row>
        <row r="55">
          <cell r="A55">
            <v>2</v>
          </cell>
          <cell r="B55" t="str">
            <v>Teplotné pásmo II.</v>
          </cell>
          <cell r="C55">
            <v>131.65</v>
          </cell>
          <cell r="D55">
            <v>130.47</v>
          </cell>
        </row>
        <row r="56">
          <cell r="A56">
            <v>3</v>
          </cell>
          <cell r="B56" t="str">
            <v>Teplotné pásmo III.</v>
          </cell>
          <cell r="C56">
            <v>138.75</v>
          </cell>
          <cell r="D56">
            <v>137.5</v>
          </cell>
        </row>
        <row r="57">
          <cell r="A57">
            <v>4</v>
          </cell>
          <cell r="B57" t="str">
            <v>Teplotné pásmo IV.</v>
          </cell>
          <cell r="C57">
            <v>145.84</v>
          </cell>
          <cell r="D57">
            <v>144.54</v>
          </cell>
        </row>
        <row r="58">
          <cell r="A58">
            <v>5</v>
          </cell>
          <cell r="B58" t="str">
            <v>Teplotné pásmo V.</v>
          </cell>
          <cell r="C58">
            <v>153.07</v>
          </cell>
          <cell r="D58">
            <v>151.7</v>
          </cell>
        </row>
        <row r="59">
          <cell r="A59">
            <v>6</v>
          </cell>
          <cell r="B59" t="str">
            <v>Teplotné pásmo VI.</v>
          </cell>
          <cell r="C59">
            <v>160.17</v>
          </cell>
          <cell r="D59">
            <v>158.73</v>
          </cell>
        </row>
        <row r="60">
          <cell r="A60">
            <v>7</v>
          </cell>
          <cell r="B60" t="str">
            <v>Teplotné pásmo VII.</v>
          </cell>
          <cell r="C60">
            <v>167.27</v>
          </cell>
          <cell r="D60">
            <v>165.77</v>
          </cell>
        </row>
        <row r="61">
          <cell r="A61">
            <v>8</v>
          </cell>
          <cell r="B61" t="str">
            <v>Teplotné pásmo VIII.</v>
          </cell>
          <cell r="C61">
            <v>174.37</v>
          </cell>
          <cell r="D61">
            <v>172.8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T74"/>
  <sheetViews>
    <sheetView tabSelected="1" zoomScalePageLayoutView="0" workbookViewId="0" topLeftCell="C19">
      <selection activeCell="S41" sqref="S41"/>
    </sheetView>
  </sheetViews>
  <sheetFormatPr defaultColWidth="9.140625" defaultRowHeight="12.75"/>
  <cols>
    <col min="1" max="2" width="0" style="0" hidden="1" customWidth="1"/>
    <col min="3" max="3" width="3.7109375" style="0" customWidth="1"/>
    <col min="4" max="4" width="4.421875" style="0" customWidth="1"/>
    <col min="5" max="5" width="8.421875" style="0" customWidth="1"/>
    <col min="6" max="6" width="9.00390625" style="0" customWidth="1"/>
    <col min="7" max="7" width="23.00390625" style="0" customWidth="1"/>
    <col min="8" max="8" width="4.8515625" style="0" customWidth="1"/>
    <col min="9" max="9" width="10.140625" style="0" customWidth="1"/>
    <col min="10" max="10" width="31.140625" style="0" customWidth="1"/>
    <col min="11" max="11" width="0" style="0" hidden="1" customWidth="1"/>
    <col min="13" max="13" width="17.8515625" style="0" customWidth="1"/>
    <col min="14" max="14" width="19.7109375" style="0" customWidth="1"/>
    <col min="15" max="15" width="10.57421875" style="0" customWidth="1"/>
    <col min="16" max="16" width="12.00390625" style="0" bestFit="1" customWidth="1"/>
  </cols>
  <sheetData>
    <row r="1" spans="1:18" ht="239.2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5" t="s">
        <v>287</v>
      </c>
      <c r="P1" s="6" t="s">
        <v>14</v>
      </c>
      <c r="Q1" s="6" t="s">
        <v>15</v>
      </c>
      <c r="R1" s="6" t="s">
        <v>16</v>
      </c>
    </row>
    <row r="2" spans="1:18" ht="15">
      <c r="A2" s="7" t="str">
        <f aca="true" t="shared" si="0" ref="A2:A20">CONCATENATE(C2,IF(B2="z","Z",""),E2,I2)</f>
        <v>ZSO50203137864238</v>
      </c>
      <c r="B2" s="7"/>
      <c r="C2" s="8" t="s">
        <v>17</v>
      </c>
      <c r="D2" s="8" t="s">
        <v>18</v>
      </c>
      <c r="E2" s="8" t="s">
        <v>22</v>
      </c>
      <c r="F2" s="8">
        <v>307203</v>
      </c>
      <c r="G2" s="8" t="s">
        <v>23</v>
      </c>
      <c r="H2" s="8" t="s">
        <v>19</v>
      </c>
      <c r="I2" s="8">
        <v>37864238</v>
      </c>
      <c r="J2" s="8" t="s">
        <v>24</v>
      </c>
      <c r="K2" s="8" t="s">
        <v>25</v>
      </c>
      <c r="L2" s="8" t="s">
        <v>26</v>
      </c>
      <c r="M2" s="8" t="s">
        <v>25</v>
      </c>
      <c r="N2" s="8" t="s">
        <v>27</v>
      </c>
      <c r="O2" s="9">
        <f aca="true" t="shared" si="1" ref="O2:O36">SUM(P2:R2)</f>
        <v>419367</v>
      </c>
      <c r="P2" s="10">
        <v>258150</v>
      </c>
      <c r="Q2" s="10">
        <v>90330</v>
      </c>
      <c r="R2" s="10">
        <v>70887</v>
      </c>
    </row>
    <row r="3" spans="1:18" ht="15">
      <c r="A3" s="7" t="str">
        <f t="shared" si="0"/>
        <v>ZSO50203137864386</v>
      </c>
      <c r="B3" s="7"/>
      <c r="C3" s="8" t="s">
        <v>17</v>
      </c>
      <c r="D3" s="8" t="s">
        <v>18</v>
      </c>
      <c r="E3" s="8" t="s">
        <v>22</v>
      </c>
      <c r="F3" s="8">
        <v>307203</v>
      </c>
      <c r="G3" s="8" t="s">
        <v>23</v>
      </c>
      <c r="H3" s="8" t="s">
        <v>19</v>
      </c>
      <c r="I3" s="8">
        <v>37864386</v>
      </c>
      <c r="J3" s="8" t="s">
        <v>28</v>
      </c>
      <c r="K3" s="8" t="s">
        <v>25</v>
      </c>
      <c r="L3" s="8" t="s">
        <v>26</v>
      </c>
      <c r="M3" s="8" t="s">
        <v>25</v>
      </c>
      <c r="N3" s="8" t="s">
        <v>29</v>
      </c>
      <c r="O3" s="9">
        <f t="shared" si="1"/>
        <v>1217806</v>
      </c>
      <c r="P3" s="10">
        <v>810023</v>
      </c>
      <c r="Q3" s="10">
        <v>283509</v>
      </c>
      <c r="R3" s="10">
        <v>124274</v>
      </c>
    </row>
    <row r="4" spans="1:18" ht="15">
      <c r="A4" s="7" t="str">
        <f t="shared" si="0"/>
        <v>ZSO50203137864394</v>
      </c>
      <c r="B4" s="7"/>
      <c r="C4" s="8" t="s">
        <v>17</v>
      </c>
      <c r="D4" s="8" t="s">
        <v>18</v>
      </c>
      <c r="E4" s="8" t="s">
        <v>22</v>
      </c>
      <c r="F4" s="8">
        <v>307203</v>
      </c>
      <c r="G4" s="8" t="s">
        <v>23</v>
      </c>
      <c r="H4" s="8" t="s">
        <v>19</v>
      </c>
      <c r="I4" s="8">
        <v>37864394</v>
      </c>
      <c r="J4" s="8" t="s">
        <v>20</v>
      </c>
      <c r="K4" s="8" t="s">
        <v>25</v>
      </c>
      <c r="L4" s="8" t="s">
        <v>26</v>
      </c>
      <c r="M4" s="8" t="s">
        <v>25</v>
      </c>
      <c r="N4" s="8" t="s">
        <v>30</v>
      </c>
      <c r="O4" s="9">
        <f t="shared" si="1"/>
        <v>1152083</v>
      </c>
      <c r="P4" s="10">
        <v>766560</v>
      </c>
      <c r="Q4" s="10">
        <v>268294</v>
      </c>
      <c r="R4" s="10">
        <v>117229</v>
      </c>
    </row>
    <row r="5" spans="1:18" ht="15">
      <c r="A5" s="7" t="str">
        <f t="shared" si="0"/>
        <v>ZSO50203137864416</v>
      </c>
      <c r="B5" s="7"/>
      <c r="C5" s="8" t="s">
        <v>17</v>
      </c>
      <c r="D5" s="8" t="s">
        <v>18</v>
      </c>
      <c r="E5" s="8" t="s">
        <v>22</v>
      </c>
      <c r="F5" s="8">
        <v>307203</v>
      </c>
      <c r="G5" s="8" t="s">
        <v>23</v>
      </c>
      <c r="H5" s="8" t="s">
        <v>19</v>
      </c>
      <c r="I5" s="8">
        <v>37864416</v>
      </c>
      <c r="J5" s="8" t="s">
        <v>20</v>
      </c>
      <c r="K5" s="8" t="s">
        <v>25</v>
      </c>
      <c r="L5" s="8" t="s">
        <v>26</v>
      </c>
      <c r="M5" s="8" t="s">
        <v>25</v>
      </c>
      <c r="N5" s="8" t="s">
        <v>31</v>
      </c>
      <c r="O5" s="9">
        <f t="shared" si="1"/>
        <v>1434323</v>
      </c>
      <c r="P5" s="10">
        <v>957000</v>
      </c>
      <c r="Q5" s="10">
        <v>334858</v>
      </c>
      <c r="R5" s="10">
        <v>142465</v>
      </c>
    </row>
    <row r="6" spans="1:18" ht="15">
      <c r="A6" s="7" t="str">
        <f t="shared" si="0"/>
        <v>ZSO50203137864424</v>
      </c>
      <c r="B6" s="7"/>
      <c r="C6" s="8" t="s">
        <v>17</v>
      </c>
      <c r="D6" s="8" t="s">
        <v>18</v>
      </c>
      <c r="E6" s="8" t="s">
        <v>22</v>
      </c>
      <c r="F6" s="8">
        <v>307203</v>
      </c>
      <c r="G6" s="8" t="s">
        <v>23</v>
      </c>
      <c r="H6" s="8" t="s">
        <v>19</v>
      </c>
      <c r="I6" s="8">
        <v>37864424</v>
      </c>
      <c r="J6" s="8" t="s">
        <v>20</v>
      </c>
      <c r="K6" s="8" t="s">
        <v>25</v>
      </c>
      <c r="L6" s="8" t="s">
        <v>32</v>
      </c>
      <c r="M6" s="8" t="s">
        <v>25</v>
      </c>
      <c r="N6" s="8" t="s">
        <v>33</v>
      </c>
      <c r="O6" s="9">
        <f t="shared" si="1"/>
        <v>579769</v>
      </c>
      <c r="P6" s="10">
        <v>360390</v>
      </c>
      <c r="Q6" s="10">
        <v>126127</v>
      </c>
      <c r="R6" s="10">
        <v>93252</v>
      </c>
    </row>
    <row r="7" spans="1:18" ht="15">
      <c r="A7" s="7" t="str">
        <f t="shared" si="0"/>
        <v>ZSO50203137864432</v>
      </c>
      <c r="B7" s="7"/>
      <c r="C7" s="8" t="s">
        <v>17</v>
      </c>
      <c r="D7" s="8" t="s">
        <v>18</v>
      </c>
      <c r="E7" s="8" t="s">
        <v>22</v>
      </c>
      <c r="F7" s="8">
        <v>307203</v>
      </c>
      <c r="G7" s="8" t="s">
        <v>23</v>
      </c>
      <c r="H7" s="8" t="s">
        <v>19</v>
      </c>
      <c r="I7" s="8">
        <v>37864432</v>
      </c>
      <c r="J7" s="8" t="s">
        <v>20</v>
      </c>
      <c r="K7" s="8" t="s">
        <v>25</v>
      </c>
      <c r="L7" s="8" t="s">
        <v>32</v>
      </c>
      <c r="M7" s="8" t="s">
        <v>25</v>
      </c>
      <c r="N7" s="8" t="s">
        <v>34</v>
      </c>
      <c r="O7" s="9">
        <f t="shared" si="1"/>
        <v>1268675</v>
      </c>
      <c r="P7" s="10">
        <v>845630</v>
      </c>
      <c r="Q7" s="10">
        <v>295965</v>
      </c>
      <c r="R7" s="10">
        <v>127080</v>
      </c>
    </row>
    <row r="8" spans="1:19" ht="15">
      <c r="A8" s="7" t="str">
        <f t="shared" si="0"/>
        <v>ZSO50203137864441</v>
      </c>
      <c r="B8" s="7"/>
      <c r="C8" s="8" t="s">
        <v>17</v>
      </c>
      <c r="D8" s="8" t="s">
        <v>18</v>
      </c>
      <c r="E8" s="8" t="s">
        <v>22</v>
      </c>
      <c r="F8" s="8">
        <v>307203</v>
      </c>
      <c r="G8" s="8" t="s">
        <v>23</v>
      </c>
      <c r="H8" s="8" t="s">
        <v>19</v>
      </c>
      <c r="I8" s="8">
        <v>37864441</v>
      </c>
      <c r="J8" s="8" t="s">
        <v>20</v>
      </c>
      <c r="K8" s="8" t="s">
        <v>25</v>
      </c>
      <c r="L8" s="8" t="s">
        <v>26</v>
      </c>
      <c r="M8" s="8" t="s">
        <v>25</v>
      </c>
      <c r="N8" s="8" t="s">
        <v>35</v>
      </c>
      <c r="O8" s="9">
        <f t="shared" si="1"/>
        <v>584020</v>
      </c>
      <c r="P8" s="10">
        <v>361230</v>
      </c>
      <c r="Q8" s="10">
        <v>126427</v>
      </c>
      <c r="R8" s="10">
        <v>96363</v>
      </c>
      <c r="S8" s="17"/>
    </row>
    <row r="9" spans="1:19" ht="15">
      <c r="A9" s="7" t="str">
        <f t="shared" si="0"/>
        <v>ZSO50278237864254</v>
      </c>
      <c r="B9" s="7"/>
      <c r="C9" s="8" t="s">
        <v>17</v>
      </c>
      <c r="D9" s="8" t="s">
        <v>18</v>
      </c>
      <c r="E9" s="8" t="s">
        <v>36</v>
      </c>
      <c r="F9" s="8">
        <v>307513</v>
      </c>
      <c r="G9" s="8" t="s">
        <v>37</v>
      </c>
      <c r="H9" s="8" t="s">
        <v>19</v>
      </c>
      <c r="I9" s="8">
        <v>37864254</v>
      </c>
      <c r="J9" s="8" t="s">
        <v>38</v>
      </c>
      <c r="K9" s="8" t="s">
        <v>25</v>
      </c>
      <c r="L9" s="8" t="s">
        <v>39</v>
      </c>
      <c r="M9" s="8" t="s">
        <v>40</v>
      </c>
      <c r="N9" s="8" t="s">
        <v>41</v>
      </c>
      <c r="O9" s="9">
        <f t="shared" si="1"/>
        <v>567611</v>
      </c>
      <c r="P9" s="10">
        <v>370336</v>
      </c>
      <c r="Q9" s="10">
        <v>129433</v>
      </c>
      <c r="R9" s="10">
        <v>67842</v>
      </c>
      <c r="S9" s="17"/>
    </row>
    <row r="10" spans="1:18" ht="15">
      <c r="A10" s="7" t="str">
        <f t="shared" si="0"/>
        <v>ZSO50278237864521</v>
      </c>
      <c r="B10" s="7"/>
      <c r="C10" s="8" t="s">
        <v>17</v>
      </c>
      <c r="D10" s="8" t="s">
        <v>18</v>
      </c>
      <c r="E10" s="8" t="s">
        <v>36</v>
      </c>
      <c r="F10" s="8">
        <v>307513</v>
      </c>
      <c r="G10" s="8" t="s">
        <v>37</v>
      </c>
      <c r="H10" s="8" t="s">
        <v>19</v>
      </c>
      <c r="I10" s="8">
        <v>37864521</v>
      </c>
      <c r="J10" s="8" t="s">
        <v>42</v>
      </c>
      <c r="K10" s="8" t="s">
        <v>25</v>
      </c>
      <c r="L10" s="8" t="s">
        <v>39</v>
      </c>
      <c r="M10" s="8" t="s">
        <v>40</v>
      </c>
      <c r="N10" s="8" t="s">
        <v>41</v>
      </c>
      <c r="O10" s="9">
        <f t="shared" si="1"/>
        <v>634097</v>
      </c>
      <c r="P10" s="10">
        <v>429954</v>
      </c>
      <c r="Q10" s="10">
        <v>150270</v>
      </c>
      <c r="R10" s="10">
        <v>53873</v>
      </c>
    </row>
    <row r="11" spans="1:19" ht="15">
      <c r="A11" s="7" t="str">
        <f t="shared" si="0"/>
        <v>ZSO50278237864530</v>
      </c>
      <c r="B11" s="7"/>
      <c r="C11" s="8" t="s">
        <v>17</v>
      </c>
      <c r="D11" s="8" t="s">
        <v>18</v>
      </c>
      <c r="E11" s="8" t="s">
        <v>36</v>
      </c>
      <c r="F11" s="8">
        <v>307513</v>
      </c>
      <c r="G11" s="8" t="s">
        <v>37</v>
      </c>
      <c r="H11" s="8" t="s">
        <v>19</v>
      </c>
      <c r="I11" s="8">
        <v>37864530</v>
      </c>
      <c r="J11" s="8" t="s">
        <v>43</v>
      </c>
      <c r="K11" s="8" t="s">
        <v>25</v>
      </c>
      <c r="L11" s="8" t="s">
        <v>39</v>
      </c>
      <c r="M11" s="8" t="s">
        <v>40</v>
      </c>
      <c r="N11" s="8" t="s">
        <v>44</v>
      </c>
      <c r="O11" s="9">
        <f t="shared" si="1"/>
        <v>507245</v>
      </c>
      <c r="P11" s="10">
        <v>339288</v>
      </c>
      <c r="Q11" s="10">
        <v>118582</v>
      </c>
      <c r="R11" s="10">
        <v>49375</v>
      </c>
      <c r="S11" s="17"/>
    </row>
    <row r="12" spans="1:19" ht="15">
      <c r="A12" s="7"/>
      <c r="B12" s="7"/>
      <c r="C12" s="8" t="s">
        <v>17</v>
      </c>
      <c r="D12" s="8" t="s">
        <v>18</v>
      </c>
      <c r="E12" s="8" t="s">
        <v>286</v>
      </c>
      <c r="F12" s="8">
        <v>307514</v>
      </c>
      <c r="G12" s="8" t="s">
        <v>37</v>
      </c>
      <c r="H12" s="8" t="s">
        <v>19</v>
      </c>
      <c r="I12" s="8"/>
      <c r="J12" s="8" t="s">
        <v>224</v>
      </c>
      <c r="K12" s="8"/>
      <c r="L12" s="8"/>
      <c r="M12" s="8"/>
      <c r="N12" s="8"/>
      <c r="O12" s="9">
        <v>17200</v>
      </c>
      <c r="P12" s="10"/>
      <c r="Q12" s="10"/>
      <c r="R12" s="10"/>
      <c r="S12" s="17"/>
    </row>
    <row r="13" spans="1:18" ht="15">
      <c r="A13" s="7" t="str">
        <f t="shared" si="0"/>
        <v>ZSO50286337864556</v>
      </c>
      <c r="B13" s="7"/>
      <c r="C13" s="8" t="s">
        <v>17</v>
      </c>
      <c r="D13" s="8" t="s">
        <v>18</v>
      </c>
      <c r="E13" s="8" t="s">
        <v>45</v>
      </c>
      <c r="F13" s="8">
        <v>307581</v>
      </c>
      <c r="G13" s="8" t="s">
        <v>46</v>
      </c>
      <c r="H13" s="8" t="s">
        <v>19</v>
      </c>
      <c r="I13" s="8">
        <v>37864556</v>
      </c>
      <c r="J13" s="8" t="s">
        <v>20</v>
      </c>
      <c r="K13" s="8" t="s">
        <v>25</v>
      </c>
      <c r="L13" s="8" t="s">
        <v>47</v>
      </c>
      <c r="M13" s="8" t="s">
        <v>48</v>
      </c>
      <c r="N13" s="8" t="s">
        <v>49</v>
      </c>
      <c r="O13" s="9">
        <f t="shared" si="1"/>
        <v>494337</v>
      </c>
      <c r="P13" s="10">
        <v>321458</v>
      </c>
      <c r="Q13" s="10">
        <v>112350</v>
      </c>
      <c r="R13" s="10">
        <v>60529</v>
      </c>
    </row>
    <row r="14" spans="1:18" ht="15">
      <c r="A14" s="7" t="str">
        <f t="shared" si="0"/>
        <v>ZSO50298737864271</v>
      </c>
      <c r="B14" s="7"/>
      <c r="C14" s="8" t="s">
        <v>17</v>
      </c>
      <c r="D14" s="8" t="s">
        <v>18</v>
      </c>
      <c r="E14" s="8" t="s">
        <v>50</v>
      </c>
      <c r="F14" s="8">
        <v>307696</v>
      </c>
      <c r="G14" s="8" t="s">
        <v>51</v>
      </c>
      <c r="H14" s="8" t="s">
        <v>19</v>
      </c>
      <c r="I14" s="8">
        <v>37864271</v>
      </c>
      <c r="J14" s="8" t="s">
        <v>21</v>
      </c>
      <c r="K14" s="8" t="s">
        <v>25</v>
      </c>
      <c r="L14" s="8" t="s">
        <v>52</v>
      </c>
      <c r="M14" s="8" t="s">
        <v>53</v>
      </c>
      <c r="N14" s="8" t="s">
        <v>54</v>
      </c>
      <c r="O14" s="9">
        <f t="shared" si="1"/>
        <v>622889</v>
      </c>
      <c r="P14" s="10">
        <v>410893</v>
      </c>
      <c r="Q14" s="10">
        <v>143607</v>
      </c>
      <c r="R14" s="10">
        <v>68389</v>
      </c>
    </row>
    <row r="15" spans="1:19" ht="15">
      <c r="A15" s="7" t="str">
        <f t="shared" si="0"/>
        <v>ZSO50298737864581</v>
      </c>
      <c r="B15" s="7"/>
      <c r="C15" s="8" t="s">
        <v>17</v>
      </c>
      <c r="D15" s="8" t="s">
        <v>18</v>
      </c>
      <c r="E15" s="8" t="s">
        <v>50</v>
      </c>
      <c r="F15" s="8">
        <v>307696</v>
      </c>
      <c r="G15" s="8" t="s">
        <v>51</v>
      </c>
      <c r="H15" s="8" t="s">
        <v>19</v>
      </c>
      <c r="I15" s="8">
        <v>37864581</v>
      </c>
      <c r="J15" s="8" t="s">
        <v>20</v>
      </c>
      <c r="K15" s="8" t="s">
        <v>25</v>
      </c>
      <c r="L15" s="8" t="s">
        <v>52</v>
      </c>
      <c r="M15" s="8" t="s">
        <v>53</v>
      </c>
      <c r="N15" s="8" t="s">
        <v>55</v>
      </c>
      <c r="O15" s="9">
        <f t="shared" si="1"/>
        <v>1059136</v>
      </c>
      <c r="P15" s="10">
        <v>683285</v>
      </c>
      <c r="Q15" s="10">
        <v>245982</v>
      </c>
      <c r="R15" s="10">
        <v>129869</v>
      </c>
      <c r="S15" s="17"/>
    </row>
    <row r="16" spans="1:18" ht="15">
      <c r="A16" s="7" t="str">
        <f t="shared" si="0"/>
        <v>ZSO50205737864289</v>
      </c>
      <c r="B16" s="11"/>
      <c r="C16" s="8" t="s">
        <v>17</v>
      </c>
      <c r="D16" s="8" t="s">
        <v>18</v>
      </c>
      <c r="E16" s="8" t="s">
        <v>56</v>
      </c>
      <c r="F16" s="8">
        <v>306771</v>
      </c>
      <c r="G16" s="8" t="s">
        <v>57</v>
      </c>
      <c r="H16" s="8" t="s">
        <v>19</v>
      </c>
      <c r="I16" s="8">
        <v>37864289</v>
      </c>
      <c r="J16" s="8" t="s">
        <v>20</v>
      </c>
      <c r="K16" s="8" t="s">
        <v>25</v>
      </c>
      <c r="L16" s="8" t="s">
        <v>58</v>
      </c>
      <c r="M16" s="8" t="s">
        <v>59</v>
      </c>
      <c r="N16" s="8" t="s">
        <v>60</v>
      </c>
      <c r="O16" s="9">
        <f t="shared" si="1"/>
        <v>309709</v>
      </c>
      <c r="P16" s="10">
        <v>199080</v>
      </c>
      <c r="Q16" s="10">
        <v>69677</v>
      </c>
      <c r="R16" s="10">
        <v>40952</v>
      </c>
    </row>
    <row r="17" spans="1:18" ht="15">
      <c r="A17" s="7" t="str">
        <f t="shared" si="0"/>
        <v>ZSO50211150655884</v>
      </c>
      <c r="B17" s="7"/>
      <c r="C17" s="8" t="s">
        <v>17</v>
      </c>
      <c r="D17" s="8" t="s">
        <v>18</v>
      </c>
      <c r="E17" s="8" t="s">
        <v>61</v>
      </c>
      <c r="F17" s="8">
        <v>306835</v>
      </c>
      <c r="G17" s="8" t="s">
        <v>62</v>
      </c>
      <c r="H17" s="8" t="s">
        <v>19</v>
      </c>
      <c r="I17" s="8">
        <v>50655884</v>
      </c>
      <c r="J17" s="8" t="s">
        <v>63</v>
      </c>
      <c r="K17" s="8" t="s">
        <v>25</v>
      </c>
      <c r="L17" s="8" t="s">
        <v>64</v>
      </c>
      <c r="M17" s="8" t="s">
        <v>65</v>
      </c>
      <c r="N17" s="8" t="s">
        <v>66</v>
      </c>
      <c r="O17" s="9">
        <f t="shared" si="1"/>
        <v>261665</v>
      </c>
      <c r="P17" s="12">
        <v>171697</v>
      </c>
      <c r="Q17" s="10">
        <v>60007</v>
      </c>
      <c r="R17" s="10">
        <v>29961</v>
      </c>
    </row>
    <row r="18" spans="1:18" ht="15">
      <c r="A18" s="7" t="str">
        <f t="shared" si="0"/>
        <v>ZSO50212037864301</v>
      </c>
      <c r="B18" s="7"/>
      <c r="C18" s="8" t="s">
        <v>17</v>
      </c>
      <c r="D18" s="8" t="s">
        <v>18</v>
      </c>
      <c r="E18" s="8" t="s">
        <v>67</v>
      </c>
      <c r="F18" s="8">
        <v>306843</v>
      </c>
      <c r="G18" s="8" t="s">
        <v>68</v>
      </c>
      <c r="H18" s="8" t="s">
        <v>19</v>
      </c>
      <c r="I18" s="8">
        <v>37864301</v>
      </c>
      <c r="J18" s="8" t="s">
        <v>63</v>
      </c>
      <c r="K18" s="8" t="s">
        <v>25</v>
      </c>
      <c r="L18" s="8" t="s">
        <v>69</v>
      </c>
      <c r="M18" s="8" t="s">
        <v>70</v>
      </c>
      <c r="N18" s="8" t="s">
        <v>71</v>
      </c>
      <c r="O18" s="9">
        <f t="shared" si="1"/>
        <v>218475</v>
      </c>
      <c r="P18" s="10">
        <v>137610</v>
      </c>
      <c r="Q18" s="10">
        <v>48095</v>
      </c>
      <c r="R18" s="10">
        <v>32770</v>
      </c>
    </row>
    <row r="19" spans="1:18" ht="15">
      <c r="A19" s="7" t="str">
        <f t="shared" si="0"/>
        <v>ZSO55584337864190</v>
      </c>
      <c r="B19" s="7"/>
      <c r="C19" s="8" t="s">
        <v>17</v>
      </c>
      <c r="D19" s="8" t="s">
        <v>18</v>
      </c>
      <c r="E19" s="8" t="s">
        <v>73</v>
      </c>
      <c r="F19" s="8">
        <v>587672</v>
      </c>
      <c r="G19" s="8" t="s">
        <v>74</v>
      </c>
      <c r="H19" s="8" t="s">
        <v>19</v>
      </c>
      <c r="I19" s="8">
        <v>37864190</v>
      </c>
      <c r="J19" s="8" t="s">
        <v>75</v>
      </c>
      <c r="K19" s="8" t="s">
        <v>25</v>
      </c>
      <c r="L19" s="8" t="s">
        <v>76</v>
      </c>
      <c r="M19" s="8" t="s">
        <v>77</v>
      </c>
      <c r="N19" s="8" t="s">
        <v>78</v>
      </c>
      <c r="O19" s="9">
        <f t="shared" si="1"/>
        <v>251223</v>
      </c>
      <c r="P19" s="10">
        <v>164000</v>
      </c>
      <c r="Q19" s="10">
        <v>56378</v>
      </c>
      <c r="R19" s="10">
        <v>30845</v>
      </c>
    </row>
    <row r="20" spans="1:18" ht="15">
      <c r="A20" s="7" t="str">
        <f t="shared" si="0"/>
        <v>ZSO50215437864319</v>
      </c>
      <c r="B20" s="7"/>
      <c r="C20" s="8" t="s">
        <v>17</v>
      </c>
      <c r="D20" s="8" t="s">
        <v>18</v>
      </c>
      <c r="E20" s="8" t="s">
        <v>79</v>
      </c>
      <c r="F20" s="8">
        <v>306878</v>
      </c>
      <c r="G20" s="8" t="s">
        <v>80</v>
      </c>
      <c r="H20" s="8" t="s">
        <v>19</v>
      </c>
      <c r="I20" s="8">
        <v>37864319</v>
      </c>
      <c r="J20" s="8" t="s">
        <v>63</v>
      </c>
      <c r="K20" s="8" t="s">
        <v>25</v>
      </c>
      <c r="L20" s="8" t="s">
        <v>81</v>
      </c>
      <c r="M20" s="8" t="s">
        <v>82</v>
      </c>
      <c r="N20" s="8" t="s">
        <v>83</v>
      </c>
      <c r="O20" s="9">
        <f t="shared" si="1"/>
        <v>403688</v>
      </c>
      <c r="P20" s="12">
        <v>262048</v>
      </c>
      <c r="Q20" s="10">
        <v>91716</v>
      </c>
      <c r="R20" s="10">
        <v>49924</v>
      </c>
    </row>
    <row r="21" spans="1:18" ht="15">
      <c r="A21" s="7"/>
      <c r="B21" s="7"/>
      <c r="C21" s="8" t="s">
        <v>17</v>
      </c>
      <c r="D21" s="8" t="s">
        <v>18</v>
      </c>
      <c r="E21" s="8" t="s">
        <v>84</v>
      </c>
      <c r="F21" s="8">
        <v>306908</v>
      </c>
      <c r="G21" s="8" t="s">
        <v>85</v>
      </c>
      <c r="H21" s="8" t="s">
        <v>19</v>
      </c>
      <c r="I21" s="8">
        <v>710056435</v>
      </c>
      <c r="J21" s="8" t="s">
        <v>21</v>
      </c>
      <c r="K21" s="8"/>
      <c r="L21" s="8" t="s">
        <v>81</v>
      </c>
      <c r="M21" s="8" t="s">
        <v>86</v>
      </c>
      <c r="N21" s="8" t="s">
        <v>87</v>
      </c>
      <c r="O21" s="9">
        <f t="shared" si="1"/>
        <v>45752</v>
      </c>
      <c r="P21" s="10">
        <v>19060</v>
      </c>
      <c r="Q21" s="10">
        <v>6842</v>
      </c>
      <c r="R21" s="10">
        <v>19850</v>
      </c>
    </row>
    <row r="22" spans="1:18" ht="15">
      <c r="A22" s="7" t="str">
        <f aca="true" t="shared" si="2" ref="A22:A51">CONCATENATE(C22,IF(B22="z","Z",""),E22,I22)</f>
        <v>ZSO50219737864327</v>
      </c>
      <c r="B22" s="7"/>
      <c r="C22" s="8" t="s">
        <v>17</v>
      </c>
      <c r="D22" s="8" t="s">
        <v>18</v>
      </c>
      <c r="E22" s="8" t="s">
        <v>88</v>
      </c>
      <c r="F22" s="8">
        <v>306916</v>
      </c>
      <c r="G22" s="8" t="s">
        <v>89</v>
      </c>
      <c r="H22" s="8" t="s">
        <v>19</v>
      </c>
      <c r="I22" s="8">
        <v>37864327</v>
      </c>
      <c r="J22" s="8" t="s">
        <v>20</v>
      </c>
      <c r="K22" s="8" t="s">
        <v>25</v>
      </c>
      <c r="L22" s="8" t="s">
        <v>90</v>
      </c>
      <c r="M22" s="8" t="s">
        <v>91</v>
      </c>
      <c r="N22" s="8" t="s">
        <v>92</v>
      </c>
      <c r="O22" s="9">
        <f t="shared" si="1"/>
        <v>540454</v>
      </c>
      <c r="P22" s="10">
        <v>350500</v>
      </c>
      <c r="Q22" s="10">
        <v>122500</v>
      </c>
      <c r="R22" s="10">
        <v>67454</v>
      </c>
    </row>
    <row r="23" spans="1:18" ht="15">
      <c r="A23" s="7" t="str">
        <f t="shared" si="2"/>
        <v>ZSO50222737864203</v>
      </c>
      <c r="B23" s="7"/>
      <c r="C23" s="8" t="s">
        <v>17</v>
      </c>
      <c r="D23" s="8" t="s">
        <v>18</v>
      </c>
      <c r="E23" s="8" t="s">
        <v>93</v>
      </c>
      <c r="F23" s="8">
        <v>306941</v>
      </c>
      <c r="G23" s="8" t="s">
        <v>94</v>
      </c>
      <c r="H23" s="8" t="s">
        <v>19</v>
      </c>
      <c r="I23" s="8">
        <v>37864203</v>
      </c>
      <c r="J23" s="8" t="s">
        <v>21</v>
      </c>
      <c r="K23" s="8" t="s">
        <v>25</v>
      </c>
      <c r="L23" s="8" t="s">
        <v>95</v>
      </c>
      <c r="M23" s="8" t="s">
        <v>96</v>
      </c>
      <c r="N23" s="8" t="s">
        <v>97</v>
      </c>
      <c r="O23" s="9">
        <f t="shared" si="1"/>
        <v>180776</v>
      </c>
      <c r="P23" s="10">
        <v>120398</v>
      </c>
      <c r="Q23" s="10">
        <v>42018</v>
      </c>
      <c r="R23" s="10">
        <v>18360</v>
      </c>
    </row>
    <row r="24" spans="1:19" ht="15">
      <c r="A24" s="7" t="str">
        <f t="shared" si="2"/>
        <v>ZSO50222737864335</v>
      </c>
      <c r="B24" s="7"/>
      <c r="C24" s="8" t="s">
        <v>17</v>
      </c>
      <c r="D24" s="8" t="s">
        <v>18</v>
      </c>
      <c r="E24" s="8" t="s">
        <v>93</v>
      </c>
      <c r="F24" s="8">
        <v>306941</v>
      </c>
      <c r="G24" s="8" t="s">
        <v>94</v>
      </c>
      <c r="H24" s="8" t="s">
        <v>19</v>
      </c>
      <c r="I24" s="8">
        <v>37864335</v>
      </c>
      <c r="J24" s="8" t="s">
        <v>20</v>
      </c>
      <c r="K24" s="8" t="s">
        <v>25</v>
      </c>
      <c r="L24" s="8" t="s">
        <v>95</v>
      </c>
      <c r="M24" s="8" t="s">
        <v>96</v>
      </c>
      <c r="N24" s="8" t="s">
        <v>97</v>
      </c>
      <c r="O24" s="9">
        <f t="shared" si="1"/>
        <v>265487</v>
      </c>
      <c r="P24" s="10">
        <v>167545</v>
      </c>
      <c r="Q24" s="10">
        <v>58472</v>
      </c>
      <c r="R24" s="10">
        <v>39470</v>
      </c>
      <c r="S24" s="17"/>
    </row>
    <row r="25" spans="1:18" ht="15">
      <c r="A25" s="7" t="str">
        <f t="shared" si="2"/>
        <v>ZSO502251710056443</v>
      </c>
      <c r="B25" s="7"/>
      <c r="C25" s="8" t="s">
        <v>17</v>
      </c>
      <c r="D25" s="8" t="s">
        <v>18</v>
      </c>
      <c r="E25" s="8" t="s">
        <v>98</v>
      </c>
      <c r="F25" s="8">
        <v>306975</v>
      </c>
      <c r="G25" s="8" t="s">
        <v>99</v>
      </c>
      <c r="H25" s="8" t="s">
        <v>19</v>
      </c>
      <c r="I25" s="8">
        <v>710056443</v>
      </c>
      <c r="J25" s="8" t="s">
        <v>20</v>
      </c>
      <c r="K25" s="8" t="s">
        <v>25</v>
      </c>
      <c r="L25" s="8" t="s">
        <v>100</v>
      </c>
      <c r="M25" s="8" t="s">
        <v>101</v>
      </c>
      <c r="N25" s="8" t="s">
        <v>102</v>
      </c>
      <c r="O25" s="9">
        <f t="shared" si="1"/>
        <v>49766</v>
      </c>
      <c r="P25" s="10">
        <v>34042</v>
      </c>
      <c r="Q25" s="10">
        <v>11975</v>
      </c>
      <c r="R25" s="10">
        <v>3749</v>
      </c>
    </row>
    <row r="26" spans="1:18" ht="15">
      <c r="A26" s="7" t="str">
        <f t="shared" si="2"/>
        <v>ZSO502278710056451</v>
      </c>
      <c r="B26" s="7"/>
      <c r="C26" s="8" t="s">
        <v>17</v>
      </c>
      <c r="D26" s="8" t="s">
        <v>18</v>
      </c>
      <c r="E26" s="8" t="s">
        <v>103</v>
      </c>
      <c r="F26" s="8">
        <v>306991</v>
      </c>
      <c r="G26" s="8" t="s">
        <v>104</v>
      </c>
      <c r="H26" s="8" t="s">
        <v>19</v>
      </c>
      <c r="I26" s="8">
        <v>710056451</v>
      </c>
      <c r="J26" s="8" t="s">
        <v>72</v>
      </c>
      <c r="K26" s="8" t="s">
        <v>25</v>
      </c>
      <c r="L26" s="8" t="s">
        <v>105</v>
      </c>
      <c r="M26" s="8" t="s">
        <v>106</v>
      </c>
      <c r="N26" s="8" t="s">
        <v>107</v>
      </c>
      <c r="O26" s="9">
        <f t="shared" si="1"/>
        <v>42540</v>
      </c>
      <c r="P26" s="10">
        <v>24000</v>
      </c>
      <c r="Q26" s="10">
        <v>9934</v>
      </c>
      <c r="R26" s="10">
        <v>8606</v>
      </c>
    </row>
    <row r="27" spans="1:18" ht="15">
      <c r="A27" s="7" t="str">
        <f t="shared" si="2"/>
        <v>ZSO50233237864343</v>
      </c>
      <c r="B27" s="7"/>
      <c r="C27" s="8" t="s">
        <v>17</v>
      </c>
      <c r="D27" s="8" t="s">
        <v>18</v>
      </c>
      <c r="E27" s="8" t="s">
        <v>108</v>
      </c>
      <c r="F27" s="8">
        <v>307050</v>
      </c>
      <c r="G27" s="8" t="s">
        <v>109</v>
      </c>
      <c r="H27" s="8" t="s">
        <v>19</v>
      </c>
      <c r="I27" s="8">
        <v>37864343</v>
      </c>
      <c r="J27" s="8" t="s">
        <v>20</v>
      </c>
      <c r="K27" s="8" t="s">
        <v>25</v>
      </c>
      <c r="L27" s="8" t="s">
        <v>110</v>
      </c>
      <c r="M27" s="8" t="s">
        <v>111</v>
      </c>
      <c r="N27" s="8" t="s">
        <v>112</v>
      </c>
      <c r="O27" s="9">
        <f t="shared" si="1"/>
        <v>324201</v>
      </c>
      <c r="P27" s="10">
        <v>212730</v>
      </c>
      <c r="Q27" s="10">
        <v>74350</v>
      </c>
      <c r="R27" s="10">
        <v>37121</v>
      </c>
    </row>
    <row r="28" spans="1:18" ht="15">
      <c r="A28" s="7" t="str">
        <f t="shared" si="2"/>
        <v>ZSO502341710056486</v>
      </c>
      <c r="B28" s="7"/>
      <c r="C28" s="8" t="s">
        <v>17</v>
      </c>
      <c r="D28" s="8" t="s">
        <v>18</v>
      </c>
      <c r="E28" s="8" t="s">
        <v>113</v>
      </c>
      <c r="F28" s="8">
        <v>307068</v>
      </c>
      <c r="G28" s="8" t="s">
        <v>114</v>
      </c>
      <c r="H28" s="8" t="s">
        <v>19</v>
      </c>
      <c r="I28" s="8">
        <v>710056486</v>
      </c>
      <c r="J28" s="8" t="s">
        <v>20</v>
      </c>
      <c r="K28" s="8" t="s">
        <v>25</v>
      </c>
      <c r="L28" s="8" t="s">
        <v>115</v>
      </c>
      <c r="M28" s="8" t="s">
        <v>116</v>
      </c>
      <c r="N28" s="8" t="s">
        <v>117</v>
      </c>
      <c r="O28" s="9">
        <f t="shared" si="1"/>
        <v>55723</v>
      </c>
      <c r="P28" s="10">
        <v>34548</v>
      </c>
      <c r="Q28" s="10">
        <v>17831</v>
      </c>
      <c r="R28" s="10">
        <v>3344</v>
      </c>
    </row>
    <row r="29" spans="1:18" ht="15">
      <c r="A29" s="7" t="str">
        <f t="shared" si="2"/>
        <v>ZSO50237537864211</v>
      </c>
      <c r="B29" s="7"/>
      <c r="C29" s="8" t="s">
        <v>17</v>
      </c>
      <c r="D29" s="8" t="s">
        <v>18</v>
      </c>
      <c r="E29" s="8" t="s">
        <v>118</v>
      </c>
      <c r="F29" s="8">
        <v>307092</v>
      </c>
      <c r="G29" s="8" t="s">
        <v>119</v>
      </c>
      <c r="H29" s="8" t="s">
        <v>19</v>
      </c>
      <c r="I29" s="8">
        <v>37864211</v>
      </c>
      <c r="J29" s="8" t="s">
        <v>120</v>
      </c>
      <c r="K29" s="8" t="s">
        <v>25</v>
      </c>
      <c r="L29" s="8" t="s">
        <v>121</v>
      </c>
      <c r="M29" s="8" t="s">
        <v>122</v>
      </c>
      <c r="N29" s="8" t="s">
        <v>123</v>
      </c>
      <c r="O29" s="9">
        <f t="shared" si="1"/>
        <v>218424</v>
      </c>
      <c r="P29" s="10">
        <v>143755</v>
      </c>
      <c r="Q29" s="10">
        <v>50242</v>
      </c>
      <c r="R29" s="10">
        <v>24427</v>
      </c>
    </row>
    <row r="30" spans="1:18" ht="15">
      <c r="A30" s="7" t="str">
        <f t="shared" si="2"/>
        <v>ZSO502375710056508</v>
      </c>
      <c r="B30" s="7"/>
      <c r="C30" s="8" t="s">
        <v>17</v>
      </c>
      <c r="D30" s="8" t="s">
        <v>18</v>
      </c>
      <c r="E30" s="8" t="s">
        <v>118</v>
      </c>
      <c r="F30" s="8">
        <v>307092</v>
      </c>
      <c r="G30" s="8" t="s">
        <v>119</v>
      </c>
      <c r="H30" s="8" t="s">
        <v>19</v>
      </c>
      <c r="I30" s="8">
        <v>710056508</v>
      </c>
      <c r="J30" s="8" t="s">
        <v>20</v>
      </c>
      <c r="K30" s="8" t="s">
        <v>25</v>
      </c>
      <c r="L30" s="8" t="s">
        <v>121</v>
      </c>
      <c r="M30" s="8" t="s">
        <v>122</v>
      </c>
      <c r="N30" s="8" t="s">
        <v>123</v>
      </c>
      <c r="O30" s="9">
        <f t="shared" si="1"/>
        <v>126621</v>
      </c>
      <c r="P30" s="10">
        <v>82468</v>
      </c>
      <c r="Q30" s="10">
        <v>28822</v>
      </c>
      <c r="R30" s="10">
        <v>15331</v>
      </c>
    </row>
    <row r="31" spans="1:18" ht="15">
      <c r="A31" s="7" t="str">
        <f t="shared" si="2"/>
        <v>ZSO50239137864351</v>
      </c>
      <c r="B31" s="7"/>
      <c r="C31" s="8" t="s">
        <v>17</v>
      </c>
      <c r="D31" s="8" t="s">
        <v>18</v>
      </c>
      <c r="E31" s="8" t="s">
        <v>124</v>
      </c>
      <c r="F31" s="8">
        <v>307114</v>
      </c>
      <c r="G31" s="8" t="s">
        <v>125</v>
      </c>
      <c r="H31" s="8" t="s">
        <v>19</v>
      </c>
      <c r="I31" s="8">
        <v>37864351</v>
      </c>
      <c r="J31" s="8" t="s">
        <v>63</v>
      </c>
      <c r="K31" s="8" t="s">
        <v>25</v>
      </c>
      <c r="L31" s="8" t="s">
        <v>126</v>
      </c>
      <c r="M31" s="8" t="s">
        <v>127</v>
      </c>
      <c r="N31" s="8" t="s">
        <v>128</v>
      </c>
      <c r="O31" s="9">
        <f t="shared" si="1"/>
        <v>260277</v>
      </c>
      <c r="P31" s="10">
        <v>149924</v>
      </c>
      <c r="Q31" s="10">
        <v>80551</v>
      </c>
      <c r="R31" s="10">
        <v>29802</v>
      </c>
    </row>
    <row r="32" spans="1:18" ht="15">
      <c r="A32" s="7" t="str">
        <f t="shared" si="2"/>
        <v>ZSO50241337864360</v>
      </c>
      <c r="B32" s="7"/>
      <c r="C32" s="8" t="s">
        <v>17</v>
      </c>
      <c r="D32" s="8" t="s">
        <v>18</v>
      </c>
      <c r="E32" s="8" t="s">
        <v>129</v>
      </c>
      <c r="F32" s="8">
        <v>307131</v>
      </c>
      <c r="G32" s="8" t="s">
        <v>130</v>
      </c>
      <c r="H32" s="8" t="s">
        <v>19</v>
      </c>
      <c r="I32" s="8">
        <v>37864360</v>
      </c>
      <c r="J32" s="8" t="s">
        <v>20</v>
      </c>
      <c r="K32" s="8" t="s">
        <v>25</v>
      </c>
      <c r="L32" s="8" t="s">
        <v>131</v>
      </c>
      <c r="M32" s="8" t="s">
        <v>132</v>
      </c>
      <c r="N32" s="8" t="s">
        <v>133</v>
      </c>
      <c r="O32" s="9">
        <f t="shared" si="1"/>
        <v>587326</v>
      </c>
      <c r="P32" s="10">
        <v>380000</v>
      </c>
      <c r="Q32" s="10">
        <v>132810</v>
      </c>
      <c r="R32" s="10">
        <v>74516</v>
      </c>
    </row>
    <row r="33" spans="1:18" ht="15">
      <c r="A33" s="7" t="str">
        <f t="shared" si="2"/>
        <v>ZSO50242137864378</v>
      </c>
      <c r="B33" s="7"/>
      <c r="C33" s="8" t="s">
        <v>17</v>
      </c>
      <c r="D33" s="8" t="s">
        <v>18</v>
      </c>
      <c r="E33" s="8" t="s">
        <v>134</v>
      </c>
      <c r="F33" s="8">
        <v>307149</v>
      </c>
      <c r="G33" s="8" t="s">
        <v>135</v>
      </c>
      <c r="H33" s="8" t="s">
        <v>19</v>
      </c>
      <c r="I33" s="8">
        <v>37864378</v>
      </c>
      <c r="J33" s="8" t="s">
        <v>63</v>
      </c>
      <c r="K33" s="8" t="s">
        <v>25</v>
      </c>
      <c r="L33" s="8" t="s">
        <v>136</v>
      </c>
      <c r="M33" s="8" t="s">
        <v>137</v>
      </c>
      <c r="N33" s="8" t="s">
        <v>138</v>
      </c>
      <c r="O33" s="9">
        <f t="shared" si="1"/>
        <v>548501</v>
      </c>
      <c r="P33" s="10">
        <v>345480</v>
      </c>
      <c r="Q33" s="10">
        <v>120746</v>
      </c>
      <c r="R33" s="10">
        <v>82275</v>
      </c>
    </row>
    <row r="34" spans="1:18" ht="15">
      <c r="A34" s="7" t="str">
        <f t="shared" si="2"/>
        <v>ZSO502481710056540</v>
      </c>
      <c r="B34" s="7"/>
      <c r="C34" s="8" t="s">
        <v>17</v>
      </c>
      <c r="D34" s="8" t="s">
        <v>18</v>
      </c>
      <c r="E34" s="8" t="s">
        <v>140</v>
      </c>
      <c r="F34" s="8">
        <v>307211</v>
      </c>
      <c r="G34" s="8" t="s">
        <v>141</v>
      </c>
      <c r="H34" s="8" t="s">
        <v>19</v>
      </c>
      <c r="I34" s="8">
        <v>710056540</v>
      </c>
      <c r="J34" s="8" t="s">
        <v>20</v>
      </c>
      <c r="K34" s="8" t="s">
        <v>25</v>
      </c>
      <c r="L34" s="8" t="s">
        <v>142</v>
      </c>
      <c r="M34" s="8" t="s">
        <v>143</v>
      </c>
      <c r="N34" s="8" t="s">
        <v>144</v>
      </c>
      <c r="O34" s="13">
        <f t="shared" si="1"/>
        <v>110719</v>
      </c>
      <c r="P34" s="14">
        <v>70854</v>
      </c>
      <c r="Q34" s="15">
        <v>24762</v>
      </c>
      <c r="R34" s="15">
        <v>15103</v>
      </c>
    </row>
    <row r="35" spans="1:18" ht="15">
      <c r="A35" s="7" t="str">
        <f t="shared" si="2"/>
        <v>ZSO50264237864467</v>
      </c>
      <c r="B35" s="7"/>
      <c r="C35" s="8" t="s">
        <v>17</v>
      </c>
      <c r="D35" s="8" t="s">
        <v>18</v>
      </c>
      <c r="E35" s="8" t="s">
        <v>145</v>
      </c>
      <c r="F35" s="8">
        <v>307360</v>
      </c>
      <c r="G35" s="8" t="s">
        <v>146</v>
      </c>
      <c r="H35" s="8" t="s">
        <v>19</v>
      </c>
      <c r="I35" s="8">
        <v>37864467</v>
      </c>
      <c r="J35" s="8" t="s">
        <v>20</v>
      </c>
      <c r="K35" s="8" t="s">
        <v>25</v>
      </c>
      <c r="L35" s="8" t="s">
        <v>147</v>
      </c>
      <c r="M35" s="8" t="s">
        <v>148</v>
      </c>
      <c r="N35" s="8" t="s">
        <v>149</v>
      </c>
      <c r="O35" s="9">
        <f t="shared" si="1"/>
        <v>294300</v>
      </c>
      <c r="P35" s="10">
        <v>192000</v>
      </c>
      <c r="Q35" s="10">
        <v>67300</v>
      </c>
      <c r="R35" s="10">
        <v>35000</v>
      </c>
    </row>
    <row r="36" spans="1:18" ht="15">
      <c r="A36" s="7" t="str">
        <f t="shared" si="2"/>
        <v>ZSO50265137864483</v>
      </c>
      <c r="B36" s="7"/>
      <c r="C36" s="8" t="s">
        <v>17</v>
      </c>
      <c r="D36" s="8" t="s">
        <v>18</v>
      </c>
      <c r="E36" s="8" t="s">
        <v>150</v>
      </c>
      <c r="F36" s="8">
        <v>307378</v>
      </c>
      <c r="G36" s="8" t="s">
        <v>151</v>
      </c>
      <c r="H36" s="8" t="s">
        <v>19</v>
      </c>
      <c r="I36" s="8">
        <v>37864483</v>
      </c>
      <c r="J36" s="8" t="s">
        <v>20</v>
      </c>
      <c r="K36" s="8" t="s">
        <v>25</v>
      </c>
      <c r="L36" s="8" t="s">
        <v>152</v>
      </c>
      <c r="M36" s="8" t="s">
        <v>153</v>
      </c>
      <c r="N36" s="8" t="s">
        <v>154</v>
      </c>
      <c r="O36" s="9">
        <f t="shared" si="1"/>
        <v>256875</v>
      </c>
      <c r="P36" s="10">
        <v>167600</v>
      </c>
      <c r="Q36" s="10">
        <v>59415</v>
      </c>
      <c r="R36" s="10">
        <v>29860</v>
      </c>
    </row>
    <row r="37" spans="1:18" ht="15">
      <c r="A37" s="7" t="str">
        <f t="shared" si="2"/>
        <v>ZSO50267737864475</v>
      </c>
      <c r="B37" s="7"/>
      <c r="C37" s="8" t="s">
        <v>17</v>
      </c>
      <c r="D37" s="8" t="s">
        <v>18</v>
      </c>
      <c r="E37" s="8" t="s">
        <v>155</v>
      </c>
      <c r="F37" s="8">
        <v>307394</v>
      </c>
      <c r="G37" s="8" t="s">
        <v>156</v>
      </c>
      <c r="H37" s="8" t="s">
        <v>19</v>
      </c>
      <c r="I37" s="8">
        <v>37864475</v>
      </c>
      <c r="J37" s="8" t="s">
        <v>20</v>
      </c>
      <c r="K37" s="8" t="s">
        <v>25</v>
      </c>
      <c r="L37" s="8" t="s">
        <v>157</v>
      </c>
      <c r="M37" s="8" t="s">
        <v>158</v>
      </c>
      <c r="N37" s="8" t="s">
        <v>159</v>
      </c>
      <c r="O37" s="9">
        <f aca="true" t="shared" si="3" ref="O37:O51">SUM(P37:R37)</f>
        <v>388244</v>
      </c>
      <c r="P37" s="10">
        <v>258926</v>
      </c>
      <c r="Q37" s="10">
        <v>90494</v>
      </c>
      <c r="R37" s="10">
        <v>38824</v>
      </c>
    </row>
    <row r="38" spans="1:18" ht="15">
      <c r="A38" s="7" t="str">
        <f t="shared" si="2"/>
        <v>ZSO50269337864491</v>
      </c>
      <c r="B38" s="7"/>
      <c r="C38" s="8" t="s">
        <v>17</v>
      </c>
      <c r="D38" s="8" t="s">
        <v>18</v>
      </c>
      <c r="E38" s="8" t="s">
        <v>160</v>
      </c>
      <c r="F38" s="8">
        <v>307416</v>
      </c>
      <c r="G38" s="8" t="s">
        <v>161</v>
      </c>
      <c r="H38" s="8" t="s">
        <v>19</v>
      </c>
      <c r="I38" s="8">
        <v>37864491</v>
      </c>
      <c r="J38" s="8" t="s">
        <v>20</v>
      </c>
      <c r="K38" s="8" t="s">
        <v>25</v>
      </c>
      <c r="L38" s="8" t="s">
        <v>162</v>
      </c>
      <c r="M38" s="8" t="s">
        <v>163</v>
      </c>
      <c r="N38" s="8" t="s">
        <v>164</v>
      </c>
      <c r="O38" s="9">
        <f t="shared" si="3"/>
        <v>343839</v>
      </c>
      <c r="P38" s="10">
        <v>233156</v>
      </c>
      <c r="Q38" s="10">
        <v>81488</v>
      </c>
      <c r="R38" s="10">
        <v>29195</v>
      </c>
    </row>
    <row r="39" spans="1:18" ht="15">
      <c r="A39" s="7" t="str">
        <f t="shared" si="2"/>
        <v>ZSO50270737864505</v>
      </c>
      <c r="B39" s="7"/>
      <c r="C39" s="8" t="s">
        <v>17</v>
      </c>
      <c r="D39" s="8" t="s">
        <v>18</v>
      </c>
      <c r="E39" s="8" t="s">
        <v>165</v>
      </c>
      <c r="F39" s="8">
        <v>307424</v>
      </c>
      <c r="G39" s="8" t="s">
        <v>166</v>
      </c>
      <c r="H39" s="8" t="s">
        <v>19</v>
      </c>
      <c r="I39" s="8">
        <v>37864505</v>
      </c>
      <c r="J39" s="8" t="s">
        <v>63</v>
      </c>
      <c r="K39" s="8" t="s">
        <v>25</v>
      </c>
      <c r="L39" s="8" t="s">
        <v>167</v>
      </c>
      <c r="M39" s="8" t="s">
        <v>168</v>
      </c>
      <c r="N39" s="8" t="s">
        <v>169</v>
      </c>
      <c r="O39" s="9">
        <f t="shared" si="3"/>
        <v>422787</v>
      </c>
      <c r="P39" s="12">
        <v>233769</v>
      </c>
      <c r="Q39" s="10">
        <v>125600</v>
      </c>
      <c r="R39" s="10">
        <v>63418</v>
      </c>
    </row>
    <row r="40" spans="1:18" ht="15">
      <c r="A40" s="7" t="str">
        <f t="shared" si="2"/>
        <v>ZSO502715710056583</v>
      </c>
      <c r="B40" s="7"/>
      <c r="C40" s="8" t="s">
        <v>17</v>
      </c>
      <c r="D40" s="8" t="s">
        <v>18</v>
      </c>
      <c r="E40" s="8" t="s">
        <v>170</v>
      </c>
      <c r="F40" s="8">
        <v>307432</v>
      </c>
      <c r="G40" s="8" t="s">
        <v>171</v>
      </c>
      <c r="H40" s="8" t="s">
        <v>19</v>
      </c>
      <c r="I40" s="8">
        <v>710056583</v>
      </c>
      <c r="J40" s="8" t="s">
        <v>20</v>
      </c>
      <c r="K40" s="8" t="s">
        <v>25</v>
      </c>
      <c r="L40" s="8" t="s">
        <v>172</v>
      </c>
      <c r="M40" s="8" t="s">
        <v>173</v>
      </c>
      <c r="N40" s="8" t="s">
        <v>174</v>
      </c>
      <c r="O40" s="9">
        <f t="shared" si="3"/>
        <v>52432</v>
      </c>
      <c r="P40" s="10">
        <v>34400</v>
      </c>
      <c r="Q40" s="10">
        <v>13600</v>
      </c>
      <c r="R40" s="10">
        <v>4432</v>
      </c>
    </row>
    <row r="41" spans="1:18" ht="15">
      <c r="A41" s="7" t="str">
        <f t="shared" si="2"/>
        <v>ZSO502740710135726</v>
      </c>
      <c r="B41" s="7"/>
      <c r="C41" s="8" t="s">
        <v>17</v>
      </c>
      <c r="D41" s="8" t="s">
        <v>18</v>
      </c>
      <c r="E41" s="8" t="s">
        <v>175</v>
      </c>
      <c r="F41" s="8">
        <v>587591</v>
      </c>
      <c r="G41" s="8" t="s">
        <v>176</v>
      </c>
      <c r="H41" s="8" t="s">
        <v>19</v>
      </c>
      <c r="I41" s="8">
        <v>710135726</v>
      </c>
      <c r="J41" s="8" t="s">
        <v>21</v>
      </c>
      <c r="K41" s="8" t="s">
        <v>25</v>
      </c>
      <c r="L41" s="8" t="s">
        <v>177</v>
      </c>
      <c r="M41" s="8" t="s">
        <v>178</v>
      </c>
      <c r="N41" s="8" t="s">
        <v>179</v>
      </c>
      <c r="O41" s="9">
        <v>41005</v>
      </c>
      <c r="P41" s="10">
        <v>26818</v>
      </c>
      <c r="Q41" s="10">
        <v>9338</v>
      </c>
      <c r="R41" s="10">
        <v>4849</v>
      </c>
    </row>
    <row r="42" spans="1:18" ht="15">
      <c r="A42" s="7" t="str">
        <f t="shared" si="2"/>
        <v>ZSO50276637864513</v>
      </c>
      <c r="B42" s="7"/>
      <c r="C42" s="8" t="s">
        <v>17</v>
      </c>
      <c r="D42" s="8" t="s">
        <v>18</v>
      </c>
      <c r="E42" s="8" t="s">
        <v>180</v>
      </c>
      <c r="F42" s="8">
        <v>307483</v>
      </c>
      <c r="G42" s="8" t="s">
        <v>181</v>
      </c>
      <c r="H42" s="8" t="s">
        <v>19</v>
      </c>
      <c r="I42" s="8">
        <v>37864513</v>
      </c>
      <c r="J42" s="8" t="s">
        <v>20</v>
      </c>
      <c r="K42" s="8" t="s">
        <v>25</v>
      </c>
      <c r="L42" s="8" t="s">
        <v>182</v>
      </c>
      <c r="M42" s="8" t="s">
        <v>183</v>
      </c>
      <c r="N42" s="8" t="s">
        <v>184</v>
      </c>
      <c r="O42" s="9">
        <f t="shared" si="3"/>
        <v>486242</v>
      </c>
      <c r="P42" s="10">
        <v>313734</v>
      </c>
      <c r="Q42" s="10">
        <v>109636</v>
      </c>
      <c r="R42" s="10">
        <v>62872</v>
      </c>
    </row>
    <row r="43" spans="1:18" ht="15">
      <c r="A43" s="7" t="str">
        <f t="shared" si="2"/>
        <v>ZSO502791710056575</v>
      </c>
      <c r="B43" s="7"/>
      <c r="C43" s="8" t="s">
        <v>17</v>
      </c>
      <c r="D43" s="8" t="s">
        <v>18</v>
      </c>
      <c r="E43" s="8" t="s">
        <v>185</v>
      </c>
      <c r="F43" s="8">
        <v>307505</v>
      </c>
      <c r="G43" s="8" t="s">
        <v>186</v>
      </c>
      <c r="H43" s="8" t="s">
        <v>19</v>
      </c>
      <c r="I43" s="8">
        <v>710056575</v>
      </c>
      <c r="J43" s="8" t="s">
        <v>21</v>
      </c>
      <c r="K43" s="8" t="s">
        <v>25</v>
      </c>
      <c r="L43" s="8" t="s">
        <v>187</v>
      </c>
      <c r="M43" s="8" t="s">
        <v>188</v>
      </c>
      <c r="N43" s="8" t="s">
        <v>189</v>
      </c>
      <c r="O43" s="9">
        <f t="shared" si="3"/>
        <v>46700</v>
      </c>
      <c r="P43" s="10">
        <v>28316</v>
      </c>
      <c r="Q43" s="10">
        <v>10201</v>
      </c>
      <c r="R43" s="10">
        <v>8183</v>
      </c>
    </row>
    <row r="44" spans="1:18" ht="15">
      <c r="A44" s="7" t="str">
        <f t="shared" si="2"/>
        <v>ZSO50280442115591</v>
      </c>
      <c r="B44" s="7"/>
      <c r="C44" s="8" t="s">
        <v>17</v>
      </c>
      <c r="D44" s="8" t="s">
        <v>18</v>
      </c>
      <c r="E44" s="8" t="s">
        <v>190</v>
      </c>
      <c r="F44" s="8">
        <v>307521</v>
      </c>
      <c r="G44" s="8" t="s">
        <v>191</v>
      </c>
      <c r="H44" s="8" t="s">
        <v>19</v>
      </c>
      <c r="I44" s="8">
        <v>42115591</v>
      </c>
      <c r="J44" s="8" t="s">
        <v>139</v>
      </c>
      <c r="K44" s="8" t="s">
        <v>25</v>
      </c>
      <c r="L44" s="8" t="s">
        <v>192</v>
      </c>
      <c r="M44" s="8" t="s">
        <v>193</v>
      </c>
      <c r="N44" s="8" t="s">
        <v>194</v>
      </c>
      <c r="O44" s="9">
        <f t="shared" si="3"/>
        <v>364063</v>
      </c>
      <c r="P44" s="10">
        <v>238888</v>
      </c>
      <c r="Q44" s="10">
        <v>83490</v>
      </c>
      <c r="R44" s="10">
        <v>41685</v>
      </c>
    </row>
    <row r="45" spans="1:18" ht="15">
      <c r="A45" s="7" t="str">
        <f t="shared" si="2"/>
        <v>ZSO50282137864246</v>
      </c>
      <c r="B45" s="7"/>
      <c r="C45" s="8" t="s">
        <v>17</v>
      </c>
      <c r="D45" s="8" t="s">
        <v>18</v>
      </c>
      <c r="E45" s="8" t="s">
        <v>195</v>
      </c>
      <c r="F45" s="8">
        <v>307548</v>
      </c>
      <c r="G45" s="8" t="s">
        <v>196</v>
      </c>
      <c r="H45" s="8" t="s">
        <v>19</v>
      </c>
      <c r="I45" s="8">
        <v>37864246</v>
      </c>
      <c r="J45" s="8" t="s">
        <v>21</v>
      </c>
      <c r="K45" s="8" t="s">
        <v>25</v>
      </c>
      <c r="L45" s="8" t="s">
        <v>197</v>
      </c>
      <c r="M45" s="8" t="s">
        <v>198</v>
      </c>
      <c r="N45" s="8" t="s">
        <v>199</v>
      </c>
      <c r="O45" s="9">
        <f t="shared" si="3"/>
        <v>163010</v>
      </c>
      <c r="P45" s="10">
        <v>100500</v>
      </c>
      <c r="Q45" s="10">
        <v>58810</v>
      </c>
      <c r="R45" s="10">
        <v>3700</v>
      </c>
    </row>
    <row r="46" spans="1:19" ht="15">
      <c r="A46" s="7" t="str">
        <f t="shared" si="2"/>
        <v>ZSO50282137864548</v>
      </c>
      <c r="B46" s="7"/>
      <c r="C46" s="8" t="s">
        <v>17</v>
      </c>
      <c r="D46" s="8" t="s">
        <v>18</v>
      </c>
      <c r="E46" s="8" t="s">
        <v>195</v>
      </c>
      <c r="F46" s="8">
        <v>307548</v>
      </c>
      <c r="G46" s="8" t="s">
        <v>196</v>
      </c>
      <c r="H46" s="8" t="s">
        <v>19</v>
      </c>
      <c r="I46" s="8">
        <v>37864548</v>
      </c>
      <c r="J46" s="8" t="s">
        <v>20</v>
      </c>
      <c r="K46" s="8" t="s">
        <v>25</v>
      </c>
      <c r="L46" s="8" t="s">
        <v>197</v>
      </c>
      <c r="M46" s="8" t="s">
        <v>198</v>
      </c>
      <c r="N46" s="8" t="s">
        <v>199</v>
      </c>
      <c r="O46" s="9">
        <f t="shared" si="3"/>
        <v>630317</v>
      </c>
      <c r="P46" s="10">
        <v>352517</v>
      </c>
      <c r="Q46" s="10">
        <v>215800</v>
      </c>
      <c r="R46" s="10">
        <v>62000</v>
      </c>
      <c r="S46" s="17"/>
    </row>
    <row r="47" spans="1:18" ht="15">
      <c r="A47" s="7" t="str">
        <f t="shared" si="2"/>
        <v>ZSO50291037864262</v>
      </c>
      <c r="B47" s="7"/>
      <c r="C47" s="8" t="s">
        <v>17</v>
      </c>
      <c r="D47" s="8" t="s">
        <v>18</v>
      </c>
      <c r="E47" s="8" t="s">
        <v>200</v>
      </c>
      <c r="F47" s="8">
        <v>307637</v>
      </c>
      <c r="G47" s="8" t="s">
        <v>201</v>
      </c>
      <c r="H47" s="8" t="s">
        <v>19</v>
      </c>
      <c r="I47" s="8">
        <v>37864262</v>
      </c>
      <c r="J47" s="8" t="s">
        <v>139</v>
      </c>
      <c r="K47" s="8" t="s">
        <v>25</v>
      </c>
      <c r="L47" s="8" t="s">
        <v>202</v>
      </c>
      <c r="M47" s="8" t="s">
        <v>203</v>
      </c>
      <c r="N47" s="8" t="s">
        <v>204</v>
      </c>
      <c r="O47" s="9">
        <f t="shared" si="3"/>
        <v>341448</v>
      </c>
      <c r="P47" s="22">
        <v>199576</v>
      </c>
      <c r="Q47" s="16">
        <v>99788</v>
      </c>
      <c r="R47" s="10">
        <v>42084</v>
      </c>
    </row>
    <row r="48" spans="1:18" ht="15">
      <c r="A48" s="7" t="str">
        <f t="shared" si="2"/>
        <v>ZSO50293637864564</v>
      </c>
      <c r="B48" s="7"/>
      <c r="C48" s="8" t="s">
        <v>17</v>
      </c>
      <c r="D48" s="8" t="s">
        <v>18</v>
      </c>
      <c r="E48" s="8" t="s">
        <v>205</v>
      </c>
      <c r="F48" s="8">
        <v>307645</v>
      </c>
      <c r="G48" s="8" t="s">
        <v>206</v>
      </c>
      <c r="H48" s="8" t="s">
        <v>19</v>
      </c>
      <c r="I48" s="8">
        <v>37864564</v>
      </c>
      <c r="J48" s="8" t="s">
        <v>20</v>
      </c>
      <c r="K48" s="8" t="s">
        <v>25</v>
      </c>
      <c r="L48" s="8" t="s">
        <v>207</v>
      </c>
      <c r="M48" s="8" t="s">
        <v>208</v>
      </c>
      <c r="N48" s="8" t="s">
        <v>209</v>
      </c>
      <c r="O48" s="9">
        <f t="shared" si="3"/>
        <v>284817</v>
      </c>
      <c r="P48" s="10">
        <v>164060</v>
      </c>
      <c r="Q48" s="10">
        <v>88145</v>
      </c>
      <c r="R48" s="10">
        <v>32612</v>
      </c>
    </row>
    <row r="49" spans="1:18" ht="15">
      <c r="A49" s="7" t="str">
        <f t="shared" si="2"/>
        <v>ZSO502944710056656</v>
      </c>
      <c r="B49" s="7"/>
      <c r="C49" s="8" t="s">
        <v>17</v>
      </c>
      <c r="D49" s="8" t="s">
        <v>18</v>
      </c>
      <c r="E49" s="8" t="s">
        <v>210</v>
      </c>
      <c r="F49" s="8">
        <v>307661</v>
      </c>
      <c r="G49" s="8" t="s">
        <v>211</v>
      </c>
      <c r="H49" s="8" t="s">
        <v>19</v>
      </c>
      <c r="I49" s="8">
        <v>710056656</v>
      </c>
      <c r="J49" s="8" t="s">
        <v>21</v>
      </c>
      <c r="K49" s="8" t="s">
        <v>25</v>
      </c>
      <c r="L49" s="8" t="s">
        <v>212</v>
      </c>
      <c r="M49" s="8" t="s">
        <v>213</v>
      </c>
      <c r="N49" s="8" t="s">
        <v>214</v>
      </c>
      <c r="O49" s="9">
        <f t="shared" si="3"/>
        <v>57760</v>
      </c>
      <c r="P49" s="10">
        <v>42350</v>
      </c>
      <c r="Q49" s="10">
        <v>14823</v>
      </c>
      <c r="R49" s="10">
        <v>587</v>
      </c>
    </row>
    <row r="50" spans="1:18" ht="15">
      <c r="A50" s="7" t="str">
        <f t="shared" si="2"/>
        <v>ZSO50297937864572</v>
      </c>
      <c r="B50" s="7"/>
      <c r="C50" s="8" t="s">
        <v>17</v>
      </c>
      <c r="D50" s="8" t="s">
        <v>18</v>
      </c>
      <c r="E50" s="8" t="s">
        <v>215</v>
      </c>
      <c r="F50" s="8">
        <v>307688</v>
      </c>
      <c r="G50" s="8" t="s">
        <v>216</v>
      </c>
      <c r="H50" s="8" t="s">
        <v>19</v>
      </c>
      <c r="I50" s="8">
        <v>37864572</v>
      </c>
      <c r="J50" s="8" t="s">
        <v>20</v>
      </c>
      <c r="K50" s="8" t="s">
        <v>25</v>
      </c>
      <c r="L50" s="8" t="s">
        <v>100</v>
      </c>
      <c r="M50" s="8" t="s">
        <v>217</v>
      </c>
      <c r="N50" s="8" t="s">
        <v>218</v>
      </c>
      <c r="O50" s="9">
        <f t="shared" si="3"/>
        <v>223345</v>
      </c>
      <c r="P50" s="10">
        <v>155000</v>
      </c>
      <c r="Q50" s="10">
        <v>52700</v>
      </c>
      <c r="R50" s="10">
        <v>15645</v>
      </c>
    </row>
    <row r="51" spans="1:18" ht="15">
      <c r="A51" s="7" t="str">
        <f t="shared" si="2"/>
        <v>ZSO50299537864599</v>
      </c>
      <c r="B51" s="7"/>
      <c r="C51" s="8" t="s">
        <v>17</v>
      </c>
      <c r="D51" s="8" t="s">
        <v>18</v>
      </c>
      <c r="E51" s="8" t="s">
        <v>219</v>
      </c>
      <c r="F51" s="8">
        <v>307700</v>
      </c>
      <c r="G51" s="8" t="s">
        <v>220</v>
      </c>
      <c r="H51" s="8" t="s">
        <v>19</v>
      </c>
      <c r="I51" s="8">
        <v>37864599</v>
      </c>
      <c r="J51" s="8" t="s">
        <v>63</v>
      </c>
      <c r="K51" s="8" t="s">
        <v>25</v>
      </c>
      <c r="L51" s="8" t="s">
        <v>221</v>
      </c>
      <c r="M51" s="8" t="s">
        <v>222</v>
      </c>
      <c r="N51" s="8" t="s">
        <v>223</v>
      </c>
      <c r="O51" s="9">
        <f t="shared" si="3"/>
        <v>343017</v>
      </c>
      <c r="P51" s="10">
        <v>196825</v>
      </c>
      <c r="Q51" s="10">
        <v>106917</v>
      </c>
      <c r="R51" s="10">
        <v>39275</v>
      </c>
    </row>
    <row r="52" spans="3:18" ht="12.75">
      <c r="C52" s="8" t="s">
        <v>17</v>
      </c>
      <c r="D52" s="8" t="s">
        <v>18</v>
      </c>
      <c r="E52" s="8" t="s">
        <v>274</v>
      </c>
      <c r="F52" s="10">
        <v>305898</v>
      </c>
      <c r="G52" s="10" t="s">
        <v>225</v>
      </c>
      <c r="H52" s="8" t="s">
        <v>19</v>
      </c>
      <c r="I52" s="10">
        <v>37863681</v>
      </c>
      <c r="J52" s="10" t="s">
        <v>237</v>
      </c>
      <c r="K52" s="10"/>
      <c r="L52" s="10">
        <v>92581</v>
      </c>
      <c r="M52" s="10" t="s">
        <v>245</v>
      </c>
      <c r="N52" s="10" t="s">
        <v>246</v>
      </c>
      <c r="O52" s="9">
        <f aca="true" t="shared" si="4" ref="O52:O74">SUM(P52:R52)</f>
        <v>292440</v>
      </c>
      <c r="P52" s="10">
        <v>195141</v>
      </c>
      <c r="Q52" s="10">
        <v>68202</v>
      </c>
      <c r="R52" s="10">
        <v>29097</v>
      </c>
    </row>
    <row r="53" spans="3:18" ht="12.75">
      <c r="C53" s="8" t="s">
        <v>17</v>
      </c>
      <c r="D53" s="8" t="s">
        <v>18</v>
      </c>
      <c r="E53" s="8" t="s">
        <v>275</v>
      </c>
      <c r="F53" s="10">
        <v>307947</v>
      </c>
      <c r="G53" s="10" t="s">
        <v>226</v>
      </c>
      <c r="H53" s="8" t="s">
        <v>19</v>
      </c>
      <c r="I53" s="10">
        <v>42206685</v>
      </c>
      <c r="J53" s="10" t="s">
        <v>63</v>
      </c>
      <c r="K53" s="10"/>
      <c r="L53" s="10">
        <v>95133</v>
      </c>
      <c r="M53" s="10" t="s">
        <v>247</v>
      </c>
      <c r="N53" s="10" t="s">
        <v>248</v>
      </c>
      <c r="O53" s="9">
        <f t="shared" si="4"/>
        <v>308058</v>
      </c>
      <c r="P53" s="10">
        <v>202138</v>
      </c>
      <c r="Q53" s="10">
        <v>70647</v>
      </c>
      <c r="R53" s="10">
        <v>35273</v>
      </c>
    </row>
    <row r="54" spans="3:18" ht="12.75">
      <c r="C54" s="8" t="s">
        <v>17</v>
      </c>
      <c r="D54" s="8" t="s">
        <v>18</v>
      </c>
      <c r="E54" s="8" t="s">
        <v>276</v>
      </c>
      <c r="F54" s="10">
        <v>800368</v>
      </c>
      <c r="G54" s="10" t="s">
        <v>227</v>
      </c>
      <c r="H54" s="8" t="s">
        <v>19</v>
      </c>
      <c r="I54" s="10">
        <v>37861425</v>
      </c>
      <c r="J54" s="10" t="s">
        <v>63</v>
      </c>
      <c r="K54" s="10"/>
      <c r="L54" s="10">
        <v>95132</v>
      </c>
      <c r="M54" s="10" t="s">
        <v>249</v>
      </c>
      <c r="N54" s="10" t="s">
        <v>250</v>
      </c>
      <c r="O54" s="9">
        <f t="shared" si="4"/>
        <v>403687</v>
      </c>
      <c r="P54" s="10">
        <v>264887</v>
      </c>
      <c r="Q54" s="10">
        <v>92578</v>
      </c>
      <c r="R54" s="10">
        <v>46222</v>
      </c>
    </row>
    <row r="55" spans="3:18" ht="12.75">
      <c r="C55" s="8" t="s">
        <v>17</v>
      </c>
      <c r="D55" s="8" t="s">
        <v>18</v>
      </c>
      <c r="E55" s="8" t="s">
        <v>277</v>
      </c>
      <c r="F55" s="10">
        <v>306070</v>
      </c>
      <c r="G55" s="10" t="s">
        <v>228</v>
      </c>
      <c r="H55" s="8" t="s">
        <v>19</v>
      </c>
      <c r="I55" s="10">
        <v>710056079</v>
      </c>
      <c r="J55" s="12" t="s">
        <v>20</v>
      </c>
      <c r="K55" s="10"/>
      <c r="L55" s="10">
        <v>92591</v>
      </c>
      <c r="M55" s="10" t="s">
        <v>251</v>
      </c>
      <c r="N55" s="10" t="s">
        <v>252</v>
      </c>
      <c r="O55" s="9">
        <f t="shared" si="4"/>
        <v>79900</v>
      </c>
      <c r="P55" s="10">
        <v>52428</v>
      </c>
      <c r="Q55" s="10">
        <v>18323</v>
      </c>
      <c r="R55" s="10">
        <v>9149</v>
      </c>
    </row>
    <row r="56" spans="3:19" ht="12.75">
      <c r="C56" s="8" t="s">
        <v>17</v>
      </c>
      <c r="D56" s="8" t="s">
        <v>18</v>
      </c>
      <c r="E56" s="8" t="s">
        <v>277</v>
      </c>
      <c r="F56" s="10">
        <v>306070</v>
      </c>
      <c r="G56" s="10" t="s">
        <v>228</v>
      </c>
      <c r="H56" s="8" t="s">
        <v>19</v>
      </c>
      <c r="I56" s="10">
        <v>710056060</v>
      </c>
      <c r="J56" s="10" t="s">
        <v>21</v>
      </c>
      <c r="K56" s="10"/>
      <c r="L56" s="10">
        <v>92591</v>
      </c>
      <c r="M56" s="10" t="s">
        <v>251</v>
      </c>
      <c r="N56" s="10" t="s">
        <v>252</v>
      </c>
      <c r="O56" s="9">
        <f t="shared" si="4"/>
        <v>52675</v>
      </c>
      <c r="P56" s="10">
        <v>34564</v>
      </c>
      <c r="Q56" s="10">
        <v>12080</v>
      </c>
      <c r="R56" s="10">
        <v>6031</v>
      </c>
      <c r="S56" s="17"/>
    </row>
    <row r="57" spans="3:18" ht="12.75">
      <c r="C57" s="8" t="s">
        <v>17</v>
      </c>
      <c r="D57" s="8" t="s">
        <v>18</v>
      </c>
      <c r="E57" s="8" t="s">
        <v>278</v>
      </c>
      <c r="F57" s="10">
        <v>308439</v>
      </c>
      <c r="G57" s="10" t="s">
        <v>229</v>
      </c>
      <c r="H57" s="8" t="s">
        <v>19</v>
      </c>
      <c r="I57" s="10">
        <v>37863649</v>
      </c>
      <c r="J57" s="10" t="s">
        <v>20</v>
      </c>
      <c r="K57" s="10"/>
      <c r="L57" s="10">
        <v>95131</v>
      </c>
      <c r="M57" s="10" t="s">
        <v>253</v>
      </c>
      <c r="N57" s="10" t="s">
        <v>254</v>
      </c>
      <c r="O57" s="9">
        <f t="shared" si="4"/>
        <v>854488</v>
      </c>
      <c r="P57" s="10">
        <v>535860</v>
      </c>
      <c r="Q57" s="10">
        <v>187550</v>
      </c>
      <c r="R57" s="10">
        <v>131078</v>
      </c>
    </row>
    <row r="58" spans="3:18" ht="12.75">
      <c r="C58" s="8" t="s">
        <v>17</v>
      </c>
      <c r="D58" s="8" t="s">
        <v>18</v>
      </c>
      <c r="E58" s="8" t="s">
        <v>279</v>
      </c>
      <c r="F58" s="10">
        <v>306100</v>
      </c>
      <c r="G58" s="10" t="s">
        <v>230</v>
      </c>
      <c r="H58" s="8" t="s">
        <v>19</v>
      </c>
      <c r="I58" s="10">
        <v>710156235</v>
      </c>
      <c r="J58" s="10" t="s">
        <v>20</v>
      </c>
      <c r="K58" s="10"/>
      <c r="L58" s="10">
        <v>92585</v>
      </c>
      <c r="M58" s="10" t="s">
        <v>255</v>
      </c>
      <c r="N58" s="10" t="s">
        <v>256</v>
      </c>
      <c r="O58" s="9">
        <f t="shared" si="4"/>
        <v>117287</v>
      </c>
      <c r="P58" s="10">
        <v>76960</v>
      </c>
      <c r="Q58" s="10">
        <v>26388</v>
      </c>
      <c r="R58" s="10">
        <v>13939</v>
      </c>
    </row>
    <row r="59" spans="3:19" ht="12.75">
      <c r="C59" s="8" t="s">
        <v>17</v>
      </c>
      <c r="D59" s="8" t="s">
        <v>18</v>
      </c>
      <c r="E59" s="8" t="s">
        <v>279</v>
      </c>
      <c r="F59" s="10">
        <v>306100</v>
      </c>
      <c r="G59" s="10" t="s">
        <v>230</v>
      </c>
      <c r="H59" s="8" t="s">
        <v>19</v>
      </c>
      <c r="I59" s="10">
        <v>37863703</v>
      </c>
      <c r="J59" s="10" t="s">
        <v>238</v>
      </c>
      <c r="K59" s="10"/>
      <c r="L59" s="10">
        <v>92585</v>
      </c>
      <c r="M59" s="10" t="s">
        <v>255</v>
      </c>
      <c r="N59" s="10" t="s">
        <v>256</v>
      </c>
      <c r="O59" s="9">
        <f t="shared" si="4"/>
        <v>444646</v>
      </c>
      <c r="P59" s="10">
        <v>291763</v>
      </c>
      <c r="Q59" s="10">
        <v>101971</v>
      </c>
      <c r="R59" s="10">
        <v>50912</v>
      </c>
      <c r="S59" s="17"/>
    </row>
    <row r="60" spans="3:18" ht="12.75">
      <c r="C60" s="8" t="s">
        <v>17</v>
      </c>
      <c r="D60" s="8" t="s">
        <v>18</v>
      </c>
      <c r="E60" s="8" t="s">
        <v>280</v>
      </c>
      <c r="F60" s="10">
        <v>306151</v>
      </c>
      <c r="G60" s="10" t="s">
        <v>231</v>
      </c>
      <c r="H60" s="8" t="s">
        <v>19</v>
      </c>
      <c r="I60" s="10">
        <v>36112101</v>
      </c>
      <c r="J60" s="10" t="s">
        <v>63</v>
      </c>
      <c r="K60" s="10"/>
      <c r="L60" s="10">
        <v>92572</v>
      </c>
      <c r="M60" s="10" t="s">
        <v>257</v>
      </c>
      <c r="N60" s="10" t="s">
        <v>258</v>
      </c>
      <c r="O60" s="9">
        <f t="shared" si="4"/>
        <v>506999</v>
      </c>
      <c r="P60" s="19">
        <v>329795</v>
      </c>
      <c r="Q60" s="18">
        <v>115430</v>
      </c>
      <c r="R60" s="18">
        <v>61774</v>
      </c>
    </row>
    <row r="61" spans="3:19" ht="12.75">
      <c r="C61" s="8" t="s">
        <v>17</v>
      </c>
      <c r="D61" s="8" t="s">
        <v>18</v>
      </c>
      <c r="E61" s="8" t="s">
        <v>280</v>
      </c>
      <c r="F61" s="10">
        <v>306151</v>
      </c>
      <c r="G61" s="10" t="s">
        <v>231</v>
      </c>
      <c r="H61" s="8" t="s">
        <v>19</v>
      </c>
      <c r="I61" s="10">
        <v>36112119</v>
      </c>
      <c r="J61" s="10" t="s">
        <v>239</v>
      </c>
      <c r="K61" s="10"/>
      <c r="L61" s="10">
        <v>92572</v>
      </c>
      <c r="M61" s="10" t="s">
        <v>257</v>
      </c>
      <c r="N61" s="10" t="s">
        <v>258</v>
      </c>
      <c r="O61" s="9">
        <f t="shared" si="4"/>
        <v>324191</v>
      </c>
      <c r="P61" s="21">
        <v>210099</v>
      </c>
      <c r="Q61" s="20">
        <v>73535</v>
      </c>
      <c r="R61" s="20">
        <v>40557</v>
      </c>
      <c r="S61" s="17"/>
    </row>
    <row r="62" spans="3:18" ht="12.75">
      <c r="C62" s="8" t="s">
        <v>17</v>
      </c>
      <c r="D62" s="8" t="s">
        <v>18</v>
      </c>
      <c r="E62" s="8" t="s">
        <v>281</v>
      </c>
      <c r="F62" s="10">
        <v>306185</v>
      </c>
      <c r="G62" s="10" t="s">
        <v>232</v>
      </c>
      <c r="H62" s="8" t="s">
        <v>19</v>
      </c>
      <c r="I62" s="10">
        <v>31872026</v>
      </c>
      <c r="J62" s="10" t="s">
        <v>240</v>
      </c>
      <c r="K62" s="10"/>
      <c r="L62" s="10">
        <v>92705</v>
      </c>
      <c r="M62" s="10" t="s">
        <v>259</v>
      </c>
      <c r="N62" s="10" t="s">
        <v>260</v>
      </c>
      <c r="O62" s="9">
        <f t="shared" si="4"/>
        <v>694791</v>
      </c>
      <c r="P62" s="10">
        <v>455900</v>
      </c>
      <c r="Q62" s="10">
        <v>159337</v>
      </c>
      <c r="R62" s="10">
        <v>79554</v>
      </c>
    </row>
    <row r="63" spans="3:18" ht="12.75">
      <c r="C63" s="8" t="s">
        <v>17</v>
      </c>
      <c r="D63" s="8" t="s">
        <v>18</v>
      </c>
      <c r="E63" s="8" t="s">
        <v>281</v>
      </c>
      <c r="F63" s="10">
        <v>306185</v>
      </c>
      <c r="G63" s="10" t="s">
        <v>232</v>
      </c>
      <c r="H63" s="8" t="s">
        <v>19</v>
      </c>
      <c r="I63" s="10">
        <v>37861417</v>
      </c>
      <c r="J63" s="10" t="s">
        <v>241</v>
      </c>
      <c r="K63" s="10"/>
      <c r="L63" s="10">
        <v>92701</v>
      </c>
      <c r="M63" s="10" t="s">
        <v>259</v>
      </c>
      <c r="N63" s="10" t="s">
        <v>261</v>
      </c>
      <c r="O63" s="9">
        <f t="shared" si="4"/>
        <v>1013358</v>
      </c>
      <c r="P63" s="10">
        <v>664934</v>
      </c>
      <c r="Q63" s="10">
        <v>232395</v>
      </c>
      <c r="R63" s="10">
        <v>116029</v>
      </c>
    </row>
    <row r="64" spans="3:18" ht="12.75">
      <c r="C64" s="8" t="s">
        <v>17</v>
      </c>
      <c r="D64" s="8" t="s">
        <v>18</v>
      </c>
      <c r="E64" s="8" t="s">
        <v>281</v>
      </c>
      <c r="F64" s="10">
        <v>306185</v>
      </c>
      <c r="G64" s="10" t="s">
        <v>232</v>
      </c>
      <c r="H64" s="8" t="s">
        <v>19</v>
      </c>
      <c r="I64" s="10">
        <v>37863622</v>
      </c>
      <c r="J64" s="10" t="s">
        <v>242</v>
      </c>
      <c r="K64" s="10"/>
      <c r="L64" s="10">
        <v>92701</v>
      </c>
      <c r="M64" s="10" t="s">
        <v>259</v>
      </c>
      <c r="N64" s="10" t="s">
        <v>262</v>
      </c>
      <c r="O64" s="9">
        <f t="shared" si="4"/>
        <v>817918</v>
      </c>
      <c r="P64" s="10">
        <v>536692</v>
      </c>
      <c r="Q64" s="10">
        <v>187574</v>
      </c>
      <c r="R64" s="10">
        <v>93652</v>
      </c>
    </row>
    <row r="65" spans="3:18" ht="12.75">
      <c r="C65" s="8" t="s">
        <v>17</v>
      </c>
      <c r="D65" s="8" t="s">
        <v>18</v>
      </c>
      <c r="E65" s="8" t="s">
        <v>281</v>
      </c>
      <c r="F65" s="10">
        <v>306185</v>
      </c>
      <c r="G65" s="10" t="s">
        <v>232</v>
      </c>
      <c r="H65" s="8" t="s">
        <v>19</v>
      </c>
      <c r="I65" s="10">
        <v>37861433</v>
      </c>
      <c r="J65" s="10" t="s">
        <v>63</v>
      </c>
      <c r="K65" s="10"/>
      <c r="L65" s="10">
        <v>92705</v>
      </c>
      <c r="M65" s="10" t="s">
        <v>259</v>
      </c>
      <c r="N65" s="10" t="s">
        <v>263</v>
      </c>
      <c r="O65" s="9">
        <f t="shared" si="4"/>
        <v>317591</v>
      </c>
      <c r="P65" s="10">
        <v>208394</v>
      </c>
      <c r="Q65" s="10">
        <v>72833</v>
      </c>
      <c r="R65" s="10">
        <v>36364</v>
      </c>
    </row>
    <row r="66" spans="3:18" ht="12.75">
      <c r="C66" s="8" t="s">
        <v>17</v>
      </c>
      <c r="D66" s="8" t="s">
        <v>18</v>
      </c>
      <c r="E66" s="8" t="s">
        <v>281</v>
      </c>
      <c r="F66" s="10">
        <v>306185</v>
      </c>
      <c r="G66" s="10" t="s">
        <v>232</v>
      </c>
      <c r="H66" s="8" t="s">
        <v>19</v>
      </c>
      <c r="I66" s="10">
        <v>37861395</v>
      </c>
      <c r="J66" s="10" t="s">
        <v>243</v>
      </c>
      <c r="K66" s="10"/>
      <c r="L66" s="10">
        <v>92701</v>
      </c>
      <c r="M66" s="10" t="s">
        <v>259</v>
      </c>
      <c r="N66" s="10" t="s">
        <v>264</v>
      </c>
      <c r="O66" s="9">
        <f t="shared" si="4"/>
        <v>1143326</v>
      </c>
      <c r="P66" s="10">
        <v>750215</v>
      </c>
      <c r="Q66" s="10">
        <v>262200</v>
      </c>
      <c r="R66" s="10">
        <v>130911</v>
      </c>
    </row>
    <row r="67" spans="3:20" ht="12.75">
      <c r="C67" s="8" t="s">
        <v>17</v>
      </c>
      <c r="D67" s="8" t="s">
        <v>18</v>
      </c>
      <c r="E67" s="8" t="s">
        <v>281</v>
      </c>
      <c r="F67" s="10">
        <v>306185</v>
      </c>
      <c r="G67" s="10" t="s">
        <v>232</v>
      </c>
      <c r="H67" s="8" t="s">
        <v>19</v>
      </c>
      <c r="I67" s="10">
        <v>37861409</v>
      </c>
      <c r="J67" s="10" t="s">
        <v>244</v>
      </c>
      <c r="K67" s="10"/>
      <c r="L67" s="10">
        <v>92701</v>
      </c>
      <c r="M67" s="10" t="s">
        <v>259</v>
      </c>
      <c r="N67" s="10" t="s">
        <v>265</v>
      </c>
      <c r="O67" s="9">
        <f t="shared" si="4"/>
        <v>472966</v>
      </c>
      <c r="P67" s="10">
        <v>310345</v>
      </c>
      <c r="Q67" s="10">
        <v>108466</v>
      </c>
      <c r="R67" s="10">
        <v>54155</v>
      </c>
      <c r="S67" s="17"/>
      <c r="T67" s="17"/>
    </row>
    <row r="68" spans="3:19" ht="12.75">
      <c r="C68" s="8" t="s">
        <v>17</v>
      </c>
      <c r="D68" s="8" t="s">
        <v>18</v>
      </c>
      <c r="E68" s="8" t="s">
        <v>282</v>
      </c>
      <c r="F68" s="10">
        <v>306215</v>
      </c>
      <c r="G68" s="10" t="s">
        <v>233</v>
      </c>
      <c r="H68" s="8" t="s">
        <v>19</v>
      </c>
      <c r="I68" s="10">
        <v>37863657</v>
      </c>
      <c r="J68" s="10" t="s">
        <v>20</v>
      </c>
      <c r="K68" s="10"/>
      <c r="L68" s="10">
        <v>92582</v>
      </c>
      <c r="M68" s="10" t="s">
        <v>266</v>
      </c>
      <c r="N68" s="10" t="s">
        <v>267</v>
      </c>
      <c r="O68" s="9">
        <f t="shared" si="4"/>
        <v>356291</v>
      </c>
      <c r="P68" s="10">
        <v>238343</v>
      </c>
      <c r="Q68" s="10">
        <v>83301</v>
      </c>
      <c r="R68" s="10">
        <v>34647</v>
      </c>
      <c r="S68" s="17"/>
    </row>
    <row r="69" spans="3:19" ht="12.75">
      <c r="C69" s="8" t="s">
        <v>17</v>
      </c>
      <c r="D69" s="8" t="s">
        <v>18</v>
      </c>
      <c r="E69" s="8" t="s">
        <v>282</v>
      </c>
      <c r="F69" s="10">
        <v>306215</v>
      </c>
      <c r="G69" s="10" t="s">
        <v>233</v>
      </c>
      <c r="H69" s="8" t="s">
        <v>19</v>
      </c>
      <c r="I69" s="10">
        <v>37863711</v>
      </c>
      <c r="J69" s="10" t="s">
        <v>21</v>
      </c>
      <c r="K69" s="10"/>
      <c r="L69" s="10">
        <v>92582</v>
      </c>
      <c r="M69" s="10" t="s">
        <v>266</v>
      </c>
      <c r="N69" s="10" t="s">
        <v>267</v>
      </c>
      <c r="O69" s="9">
        <f t="shared" si="4"/>
        <v>431827</v>
      </c>
      <c r="P69" s="10">
        <v>267068</v>
      </c>
      <c r="Q69" s="10">
        <v>93341</v>
      </c>
      <c r="R69" s="10">
        <v>71418</v>
      </c>
      <c r="S69" s="17"/>
    </row>
    <row r="70" spans="3:18" ht="12.75">
      <c r="C70" s="8" t="s">
        <v>17</v>
      </c>
      <c r="D70" s="8" t="s">
        <v>18</v>
      </c>
      <c r="E70" s="8" t="s">
        <v>283</v>
      </c>
      <c r="F70" s="10">
        <v>306240</v>
      </c>
      <c r="G70" s="10" t="s">
        <v>234</v>
      </c>
      <c r="H70" s="8" t="s">
        <v>19</v>
      </c>
      <c r="I70" s="10">
        <v>37863665</v>
      </c>
      <c r="J70" s="10" t="s">
        <v>63</v>
      </c>
      <c r="K70" s="10"/>
      <c r="L70" s="10">
        <v>92571</v>
      </c>
      <c r="M70" s="10" t="s">
        <v>268</v>
      </c>
      <c r="N70" s="10" t="s">
        <v>269</v>
      </c>
      <c r="O70" s="9">
        <f t="shared" si="4"/>
        <v>429974</v>
      </c>
      <c r="P70" s="10">
        <v>282136</v>
      </c>
      <c r="Q70" s="10">
        <v>98606</v>
      </c>
      <c r="R70" s="10">
        <v>49232</v>
      </c>
    </row>
    <row r="71" spans="3:18" ht="12.75">
      <c r="C71" s="8" t="s">
        <v>17</v>
      </c>
      <c r="D71" s="8" t="s">
        <v>18</v>
      </c>
      <c r="E71" s="8" t="s">
        <v>284</v>
      </c>
      <c r="F71" s="10">
        <v>306312</v>
      </c>
      <c r="G71" s="10" t="s">
        <v>235</v>
      </c>
      <c r="H71" s="8" t="s">
        <v>19</v>
      </c>
      <c r="I71" s="10">
        <v>37863673</v>
      </c>
      <c r="J71" s="10" t="s">
        <v>63</v>
      </c>
      <c r="K71" s="10"/>
      <c r="L71" s="10">
        <v>92584</v>
      </c>
      <c r="M71" s="10" t="s">
        <v>270</v>
      </c>
      <c r="N71" s="10" t="s">
        <v>271</v>
      </c>
      <c r="O71" s="9">
        <f t="shared" si="4"/>
        <v>558282</v>
      </c>
      <c r="P71" s="10">
        <v>365126</v>
      </c>
      <c r="Q71" s="10">
        <v>127611</v>
      </c>
      <c r="R71" s="10">
        <v>65545</v>
      </c>
    </row>
    <row r="72" spans="3:19" ht="12.75">
      <c r="C72" s="8" t="s">
        <v>17</v>
      </c>
      <c r="D72" s="8" t="s">
        <v>18</v>
      </c>
      <c r="E72" s="8" t="s">
        <v>284</v>
      </c>
      <c r="F72" s="10">
        <v>306312</v>
      </c>
      <c r="G72" s="10" t="s">
        <v>235</v>
      </c>
      <c r="H72" s="8" t="s">
        <v>19</v>
      </c>
      <c r="I72" s="10">
        <v>37863690</v>
      </c>
      <c r="J72" s="10" t="s">
        <v>120</v>
      </c>
      <c r="K72" s="10"/>
      <c r="L72" s="10">
        <v>92584</v>
      </c>
      <c r="M72" s="10" t="s">
        <v>270</v>
      </c>
      <c r="N72" s="10" t="s">
        <v>271</v>
      </c>
      <c r="O72" s="9">
        <f t="shared" si="4"/>
        <v>457750</v>
      </c>
      <c r="P72" s="10">
        <v>297582</v>
      </c>
      <c r="Q72" s="10">
        <v>104004</v>
      </c>
      <c r="R72" s="10">
        <v>56164</v>
      </c>
      <c r="S72" s="17"/>
    </row>
    <row r="73" spans="3:18" ht="12.75">
      <c r="C73" s="8" t="s">
        <v>17</v>
      </c>
      <c r="D73" s="8" t="s">
        <v>18</v>
      </c>
      <c r="E73" s="8" t="s">
        <v>285</v>
      </c>
      <c r="F73" s="10">
        <v>306347</v>
      </c>
      <c r="G73" s="10" t="s">
        <v>236</v>
      </c>
      <c r="H73" s="8" t="s">
        <v>19</v>
      </c>
      <c r="I73" s="10">
        <v>710159013</v>
      </c>
      <c r="J73" s="10" t="s">
        <v>20</v>
      </c>
      <c r="K73" s="10"/>
      <c r="L73" s="10">
        <v>92583</v>
      </c>
      <c r="M73" s="10" t="s">
        <v>272</v>
      </c>
      <c r="N73" s="10" t="s">
        <v>273</v>
      </c>
      <c r="O73" s="9">
        <f t="shared" si="4"/>
        <v>47454</v>
      </c>
      <c r="P73" s="10">
        <v>25410</v>
      </c>
      <c r="Q73" s="10">
        <v>8881</v>
      </c>
      <c r="R73" s="10">
        <v>13163</v>
      </c>
    </row>
    <row r="74" spans="3:19" ht="12.75">
      <c r="C74" s="8" t="s">
        <v>17</v>
      </c>
      <c r="D74" s="8" t="s">
        <v>18</v>
      </c>
      <c r="E74" s="8" t="s">
        <v>285</v>
      </c>
      <c r="F74" s="10">
        <v>306347</v>
      </c>
      <c r="G74" s="10" t="s">
        <v>236</v>
      </c>
      <c r="H74" s="8" t="s">
        <v>19</v>
      </c>
      <c r="I74" s="10">
        <v>37863720</v>
      </c>
      <c r="J74" s="10" t="s">
        <v>21</v>
      </c>
      <c r="K74" s="10"/>
      <c r="L74" s="10">
        <v>92583</v>
      </c>
      <c r="M74" s="10" t="s">
        <v>272</v>
      </c>
      <c r="N74" s="10" t="s">
        <v>273</v>
      </c>
      <c r="O74" s="9">
        <f t="shared" si="4"/>
        <v>359335</v>
      </c>
      <c r="P74" s="10">
        <v>221560</v>
      </c>
      <c r="Q74" s="10">
        <v>77435</v>
      </c>
      <c r="R74" s="10">
        <v>60340</v>
      </c>
      <c r="S74" s="17"/>
    </row>
  </sheetData>
  <sheetProtection/>
  <autoFilter ref="A1:N51">
    <sortState ref="A2:N74">
      <sortCondition sortBy="value" ref="G2:G74"/>
    </sortState>
  </autoFilter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rybarova_m</dc:creator>
  <cp:keywords/>
  <dc:description/>
  <cp:lastModifiedBy>User</cp:lastModifiedBy>
  <cp:lastPrinted>2020-11-20T09:23:50Z</cp:lastPrinted>
  <dcterms:created xsi:type="dcterms:W3CDTF">2017-03-01T08:11:44Z</dcterms:created>
  <dcterms:modified xsi:type="dcterms:W3CDTF">2021-03-01T14:10:02Z</dcterms:modified>
  <cp:category/>
  <cp:version/>
  <cp:contentType/>
  <cp:contentStatus/>
</cp:coreProperties>
</file>