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65" windowWidth="15360" windowHeight="7710" tabRatio="599" activeTab="0"/>
  </bookViews>
  <sheets>
    <sheet name="Obce KN, TO" sheetId="1" r:id="rId1"/>
    <sheet name="Cirkev" sheetId="2" r:id="rId2"/>
  </sheets>
  <externalReferences>
    <externalReference r:id="rId5"/>
    <externalReference r:id="rId6"/>
    <externalReference r:id="rId7"/>
  </externalReferences>
  <definedNames>
    <definedName name="kenvpsk1" localSheetId="1">#REF!</definedName>
    <definedName name="kenvpsk1">#REF!</definedName>
    <definedName name="kenvpsk10" localSheetId="1">#REF!</definedName>
    <definedName name="kenvpsk10">#REF!</definedName>
    <definedName name="kenvpsk11" localSheetId="1">#REF!</definedName>
    <definedName name="kenvpsk11">#REF!</definedName>
    <definedName name="kenvpsk12" localSheetId="1">#REF!</definedName>
    <definedName name="kenvpsk12">#REF!</definedName>
    <definedName name="kenvpsk2" localSheetId="1">#REF!</definedName>
    <definedName name="kenvpsk2">#REF!</definedName>
    <definedName name="kenvpsk3" localSheetId="1">#REF!</definedName>
    <definedName name="kenvpsk3">#REF!</definedName>
    <definedName name="kenvpsk4" localSheetId="1">#REF!</definedName>
    <definedName name="kenvpsk4">#REF!</definedName>
    <definedName name="kenvpsk5" localSheetId="1">#REF!</definedName>
    <definedName name="kenvpsk5">#REF!</definedName>
    <definedName name="kenvpsk6" localSheetId="1">#REF!</definedName>
    <definedName name="kenvpsk6">#REF!</definedName>
    <definedName name="kenvpsk7" localSheetId="1">#REF!</definedName>
    <definedName name="kenvpsk7">#REF!</definedName>
    <definedName name="kenvpsk8" localSheetId="1">#REF!</definedName>
    <definedName name="kenvpsk8">#REF!</definedName>
    <definedName name="kenvpsk9" localSheetId="1">#REF!</definedName>
    <definedName name="kenvpsk9">#REF!</definedName>
    <definedName name="kenvpskI" localSheetId="1">#REF!</definedName>
    <definedName name="kenvpskI">#REF!</definedName>
    <definedName name="kenvpskII" localSheetId="1">#REF!</definedName>
    <definedName name="kenvpskII">#REF!</definedName>
    <definedName name="kenvpskIII" localSheetId="1">#REF!</definedName>
    <definedName name="kenvpskIII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pnskI" localSheetId="1">#REF!</definedName>
    <definedName name="kpnskI">#REF!</definedName>
    <definedName name="kpnskII" localSheetId="1">#REF!</definedName>
    <definedName name="kpnskII">#REF!</definedName>
    <definedName name="kpnskIII" localSheetId="1">#REF!</definedName>
    <definedName name="kpnskIII">#REF!</definedName>
    <definedName name="kprn1" localSheetId="1">#REF!</definedName>
    <definedName name="kprn1">#REF!</definedName>
    <definedName name="kprn2" localSheetId="1">#REF!</definedName>
    <definedName name="kprn2">#REF!</definedName>
    <definedName name="kprn3" localSheetId="1">#REF!</definedName>
    <definedName name="kprn3">#REF!</definedName>
    <definedName name="kprnsk1" localSheetId="1">#REF!</definedName>
    <definedName name="kprnsk1">#REF!</definedName>
    <definedName name="kprnsk10" localSheetId="1">#REF!</definedName>
    <definedName name="kprnsk10">#REF!</definedName>
    <definedName name="kprnsk11" localSheetId="1">#REF!</definedName>
    <definedName name="kprnsk11">#REF!</definedName>
    <definedName name="kprnsk12" localSheetId="1">#REF!</definedName>
    <definedName name="kprnsk12">#REF!</definedName>
    <definedName name="kprnsk2" localSheetId="1">#REF!</definedName>
    <definedName name="kprnsk2">#REF!</definedName>
    <definedName name="kprnsk3" localSheetId="1">#REF!</definedName>
    <definedName name="kprnsk3">#REF!</definedName>
    <definedName name="kprnsk4" localSheetId="1">#REF!</definedName>
    <definedName name="kprnsk4">#REF!</definedName>
    <definedName name="kprnsk5" localSheetId="1">#REF!</definedName>
    <definedName name="kprnsk5">#REF!</definedName>
    <definedName name="kprnsk6" localSheetId="1">#REF!</definedName>
    <definedName name="kprnsk6">#REF!</definedName>
    <definedName name="kprnsk7" localSheetId="1">#REF!</definedName>
    <definedName name="kprnsk7">#REF!</definedName>
    <definedName name="kprnsk8" localSheetId="1">#REF!</definedName>
    <definedName name="kprnsk8">#REF!</definedName>
    <definedName name="kprnsk9" localSheetId="1">#REF!</definedName>
    <definedName name="kprnsk9">#REF!</definedName>
    <definedName name="kprnskI" localSheetId="1">#REF!</definedName>
    <definedName name="kprnskI">#REF!</definedName>
    <definedName name="kprnskII" localSheetId="1">#REF!</definedName>
    <definedName name="kprnskII">#REF!</definedName>
    <definedName name="kprnskIII" localSheetId="1">#REF!</definedName>
    <definedName name="kprnskIII">#REF!</definedName>
    <definedName name="ktn1" localSheetId="1">#REF!</definedName>
    <definedName name="ktn1">#REF!</definedName>
    <definedName name="ktn2" localSheetId="1">#REF!</definedName>
    <definedName name="ktn2">#REF!</definedName>
    <definedName name="ktn3" localSheetId="1">#REF!</definedName>
    <definedName name="ktn3">#REF!</definedName>
    <definedName name="ktn4" localSheetId="1">#REF!</definedName>
    <definedName name="ktn4">#REF!</definedName>
    <definedName name="ktn5" localSheetId="1">#REF!</definedName>
    <definedName name="ktn5">#REF!</definedName>
    <definedName name="ktn6" localSheetId="1">#REF!</definedName>
    <definedName name="ktn6">#REF!</definedName>
    <definedName name="ktn7" localSheetId="1">#REF!</definedName>
    <definedName name="ktn7">#REF!</definedName>
    <definedName name="ktn8" localSheetId="1">#REF!</definedName>
    <definedName name="ktn8">#REF!</definedName>
    <definedName name="ktnsk2">'[2]Koeficienty'!$D$20</definedName>
    <definedName name="ktnsk3">'[2]Koeficienty'!$D$21</definedName>
    <definedName name="_xlnm.Print_Area" localSheetId="1">'Cirkev'!$A$5:$J$32</definedName>
    <definedName name="u2r">#REF!</definedName>
    <definedName name="ubs">#REF!</definedName>
    <definedName name="ucj">#REF!</definedName>
    <definedName name="uds">#REF!</definedName>
    <definedName name="uiz">#REF!</definedName>
    <definedName name="uizus">#REF!</definedName>
    <definedName name="uizus1">#REF!</definedName>
    <definedName name="uizus2">#REF!</definedName>
    <definedName name="uľr">#REF!</definedName>
    <definedName name="up1">#REF!</definedName>
    <definedName name="up2">#REF!</definedName>
    <definedName name="up3">#REF!</definedName>
    <definedName name="upm">#REF!</definedName>
    <definedName name="upop">#REF!</definedName>
    <definedName name="upvvp">#REF!</definedName>
    <definedName name="usms">#REF!</definedName>
    <definedName name="uvs">#REF!</definedName>
    <definedName name="ZN_MZDY_A" localSheetId="1">#REF!</definedName>
    <definedName name="ZN_MZDY_A">#REF!</definedName>
    <definedName name="ZN_MZDY_B" localSheetId="1">#REF!</definedName>
    <definedName name="ZN_MZDY_B">#REF!</definedName>
    <definedName name="ZN_OPR_A" localSheetId="1">#REF!</definedName>
    <definedName name="ZN_OPR_A">#REF!</definedName>
    <definedName name="ZN_OPR_B" localSheetId="1">#REF!</definedName>
    <definedName name="ZN_OPR_B">#REF!</definedName>
    <definedName name="ZN_TEPLO_A" localSheetId="1">#REF!</definedName>
    <definedName name="ZN_TEPLO_A">#REF!</definedName>
    <definedName name="ZN_TEPLO_B" localSheetId="1">#REF!</definedName>
    <definedName name="ZN_TEPLO_B">#REF!</definedName>
    <definedName name="ZN_VP_A" localSheetId="1">#REF!</definedName>
    <definedName name="ZN_VP_A">#REF!</definedName>
    <definedName name="ZN_VP_B" localSheetId="1">#REF!</definedName>
    <definedName name="ZN_VP_B">#REF!</definedName>
  </definedNames>
  <calcPr fullCalcOnLoad="1"/>
</workbook>
</file>

<file path=xl/sharedStrings.xml><?xml version="1.0" encoding="utf-8"?>
<sst xmlns="http://schemas.openxmlformats.org/spreadsheetml/2006/main" count="386" uniqueCount="233">
  <si>
    <t>Okres sídla školy / školského zariadenia</t>
  </si>
  <si>
    <t>Názov obce, v ktorej škola / školské zariadenie sídli</t>
  </si>
  <si>
    <t>Úplny názov školy / školského zariadenia</t>
  </si>
  <si>
    <t>Ulica</t>
  </si>
  <si>
    <t>Základná škola</t>
  </si>
  <si>
    <t>Nitra</t>
  </si>
  <si>
    <t>Nové Zámky</t>
  </si>
  <si>
    <t>Topoľčany</t>
  </si>
  <si>
    <t>Zriaďovateľ</t>
  </si>
  <si>
    <t>Mzdy (610)</t>
  </si>
  <si>
    <t>.</t>
  </si>
  <si>
    <t>Číslo záznamu</t>
  </si>
  <si>
    <t>Celkový príspevok pre školu alebo školské zariadenie vrátane valorizácie</t>
  </si>
  <si>
    <t>Odvody (620)</t>
  </si>
  <si>
    <t>Tovary a služby  (630)</t>
  </si>
  <si>
    <t>Spolu:</t>
  </si>
  <si>
    <r>
      <t xml:space="preserve">Bežné výdavky celkom   </t>
    </r>
    <r>
      <rPr>
        <b/>
        <sz val="10"/>
        <color indexed="18"/>
        <rFont val="Arial"/>
        <family val="2"/>
      </rPr>
      <t>€</t>
    </r>
    <r>
      <rPr>
        <b/>
        <sz val="10"/>
        <color indexed="18"/>
        <rFont val="Arial"/>
        <family val="2"/>
      </rPr>
      <t xml:space="preserve"> (600)</t>
    </r>
  </si>
  <si>
    <r>
      <t xml:space="preserve">Poistné                </t>
    </r>
    <r>
      <rPr>
        <b/>
        <sz val="10"/>
        <color indexed="18"/>
        <rFont val="Arial"/>
        <family val="2"/>
      </rPr>
      <t>€</t>
    </r>
    <r>
      <rPr>
        <b/>
        <sz val="10"/>
        <color indexed="18"/>
        <rFont val="Arial"/>
        <family val="2"/>
      </rPr>
      <t xml:space="preserve"> (620)</t>
    </r>
  </si>
  <si>
    <r>
      <t xml:space="preserve">Tovary a služby  </t>
    </r>
    <r>
      <rPr>
        <b/>
        <sz val="10"/>
        <color indexed="18"/>
        <rFont val="Arial"/>
        <family val="2"/>
      </rPr>
      <t>€</t>
    </r>
    <r>
      <rPr>
        <b/>
        <sz val="10"/>
        <color indexed="18"/>
        <rFont val="Arial"/>
        <family val="2"/>
      </rPr>
      <t xml:space="preserve">  (630)</t>
    </r>
  </si>
  <si>
    <t>Základná škola s materskou školou</t>
  </si>
  <si>
    <t xml:space="preserve">Základná škola </t>
  </si>
  <si>
    <t>Základn škola</t>
  </si>
  <si>
    <r>
      <t xml:space="preserve">       Mzdy           </t>
    </r>
    <r>
      <rPr>
        <b/>
        <sz val="10"/>
        <color indexed="18"/>
        <rFont val="Arial"/>
        <family val="2"/>
      </rPr>
      <t>€</t>
    </r>
    <r>
      <rPr>
        <b/>
        <sz val="10"/>
        <color indexed="18"/>
        <rFont val="Arial"/>
        <family val="2"/>
      </rPr>
      <t xml:space="preserve"> (610)</t>
    </r>
  </si>
  <si>
    <t>Rezerva</t>
  </si>
  <si>
    <t>Komárno</t>
  </si>
  <si>
    <t>Bajč</t>
  </si>
  <si>
    <t>Obec Bajč</t>
  </si>
  <si>
    <t xml:space="preserve">Obec Bátorove Kosihy      </t>
  </si>
  <si>
    <t>Obec Búč</t>
  </si>
  <si>
    <t>Obec Čalovec</t>
  </si>
  <si>
    <t>Obec Číčov</t>
  </si>
  <si>
    <t>Obec Dulovce</t>
  </si>
  <si>
    <t>Mesto Hurbanovo</t>
  </si>
  <si>
    <t>Obec Chotín</t>
  </si>
  <si>
    <t>Obec Imeľ</t>
  </si>
  <si>
    <t>Obec Iža</t>
  </si>
  <si>
    <t>Obec Kameničná</t>
  </si>
  <si>
    <t>Mesto Kolárovo</t>
  </si>
  <si>
    <t>Mesto Komárno</t>
  </si>
  <si>
    <t>Obec Kravany nad Dunajom</t>
  </si>
  <si>
    <t>Obec Marcelová</t>
  </si>
  <si>
    <t>Obec Moča</t>
  </si>
  <si>
    <t>Obec Modrany</t>
  </si>
  <si>
    <t>Mesto Nesvady</t>
  </si>
  <si>
    <t>Obec Okoličná na Ostrove</t>
  </si>
  <si>
    <t>Obec Pribeta</t>
  </si>
  <si>
    <t>Obec Radvaň nad Dunajom</t>
  </si>
  <si>
    <t>Obec Sokolce</t>
  </si>
  <si>
    <t>Obec Svätý Peter</t>
  </si>
  <si>
    <t>Obec Šrobárová</t>
  </si>
  <si>
    <t>Obec Tôň</t>
  </si>
  <si>
    <t>Obec Veľké Kosihy</t>
  </si>
  <si>
    <t>Obec Zemianska Olča</t>
  </si>
  <si>
    <t>Obec Zlatná na Ostrove</t>
  </si>
  <si>
    <t>Rozpis rozpočtu na rok 2021</t>
  </si>
  <si>
    <t>Obec Bojná</t>
  </si>
  <si>
    <t>Obec Čeľadince</t>
  </si>
  <si>
    <t>Obec Horné Obdokovce</t>
  </si>
  <si>
    <t>Obec Chrabrany</t>
  </si>
  <si>
    <t>Obec Jacovce</t>
  </si>
  <si>
    <t>Obec Kovarce</t>
  </si>
  <si>
    <t>Obec Krnča</t>
  </si>
  <si>
    <t>Obec Krušovce</t>
  </si>
  <si>
    <t>Obec Ludanice</t>
  </si>
  <si>
    <t>Obec Nitrianska Blatnica</t>
  </si>
  <si>
    <t>Obec Oponice</t>
  </si>
  <si>
    <t>Obec Prašice</t>
  </si>
  <si>
    <t>Obec Preseľany</t>
  </si>
  <si>
    <t>Obec Radošina</t>
  </si>
  <si>
    <t>Obec Solčany</t>
  </si>
  <si>
    <t>Obec Šalgovce</t>
  </si>
  <si>
    <t>Obec Tesáre</t>
  </si>
  <si>
    <t>Mesto Topoľčany</t>
  </si>
  <si>
    <t>Obec Urmince</t>
  </si>
  <si>
    <t>Obec Veľké Ripňany</t>
  </si>
  <si>
    <t>Hlavná 503</t>
  </si>
  <si>
    <t>Základná škola Bajč</t>
  </si>
  <si>
    <t>Základná škola - Alapiskola Čalovec</t>
  </si>
  <si>
    <t>Starohorská 8</t>
  </si>
  <si>
    <t>Konkolyho-Thege 2</t>
  </si>
  <si>
    <t>Základná škola s materskou školou Á.Fesztyho s VJM</t>
  </si>
  <si>
    <t>Základná škola Mihálya Katonu s VJM</t>
  </si>
  <si>
    <t>Športová 7</t>
  </si>
  <si>
    <t>Základná škola Lajosa Tarczyho s VJM</t>
  </si>
  <si>
    <t>č. 332</t>
  </si>
  <si>
    <t>Základná škola M. Korvína s VJM</t>
  </si>
  <si>
    <t>Základná škola F. Rákocziho II. s VJM</t>
  </si>
  <si>
    <t xml:space="preserve">Základná škola J.A.Komenského </t>
  </si>
  <si>
    <t>Školská 6</t>
  </si>
  <si>
    <t>V.Palkovicha 3</t>
  </si>
  <si>
    <t>Rábska 14</t>
  </si>
  <si>
    <t>Základná škola - Alapiskola s VJM</t>
  </si>
  <si>
    <t>Školská 417</t>
  </si>
  <si>
    <t>Základná škola Gergelya Édesa s VJM Modrany</t>
  </si>
  <si>
    <t>Komenského 21</t>
  </si>
  <si>
    <t>Základná škola s materskou školou Jánosa Hetényiho s VJM</t>
  </si>
  <si>
    <t>Nitrianska 378</t>
  </si>
  <si>
    <t>Základná škola - Pavilón B</t>
  </si>
  <si>
    <t>Základná škola s VJM</t>
  </si>
  <si>
    <t>Školská 26</t>
  </si>
  <si>
    <t>Školská 8</t>
  </si>
  <si>
    <t>Základná škola - Alapiskola s VJM Sokolce</t>
  </si>
  <si>
    <t>Hlavná 27</t>
  </si>
  <si>
    <t xml:space="preserve">Školská 2 </t>
  </si>
  <si>
    <t>Hlavná 92</t>
  </si>
  <si>
    <t>Základná škola F.Móru s VJM</t>
  </si>
  <si>
    <t>Školská č.757/10</t>
  </si>
  <si>
    <t>Základná škola s materskou školou Móra Kóczána s VJM</t>
  </si>
  <si>
    <t>Komenského 555</t>
  </si>
  <si>
    <t>Bojná 76</t>
  </si>
  <si>
    <t>Základná škola s materskou školou Horné Obdokovce</t>
  </si>
  <si>
    <t>Školská 5</t>
  </si>
  <si>
    <t>Kovarce 164</t>
  </si>
  <si>
    <t>Čeľadince 125</t>
  </si>
  <si>
    <t xml:space="preserve">Základná škola s materskou školou </t>
  </si>
  <si>
    <t>Sovietskej armády 493/66</t>
  </si>
  <si>
    <t>Základná škola s materskou školou Cyrila a Metoda</t>
  </si>
  <si>
    <t>Cyrila a Metoda 446</t>
  </si>
  <si>
    <t>Hviezdoslavova 415/40</t>
  </si>
  <si>
    <t>Oponice 114</t>
  </si>
  <si>
    <t>Ul.1.mája 144</t>
  </si>
  <si>
    <t>Preseľany 580</t>
  </si>
  <si>
    <t>Kpt.nálepku 530/13</t>
  </si>
  <si>
    <t>J.Hollého 696/3</t>
  </si>
  <si>
    <t>Tribečská 1653/22</t>
  </si>
  <si>
    <t>Gogoľova 2143/7</t>
  </si>
  <si>
    <t>Škultétyho 2326/11</t>
  </si>
  <si>
    <t>Školská 89/7</t>
  </si>
  <si>
    <t>Hlavná 102</t>
  </si>
  <si>
    <t xml:space="preserve">Základná škola s materskou školou - Alapiskola </t>
  </si>
  <si>
    <t xml:space="preserve">Základné škola </t>
  </si>
  <si>
    <t>Tesáre 129</t>
  </si>
  <si>
    <t>Rímskokatolícka cirkev, Biskupstvo Nitra</t>
  </si>
  <si>
    <t>Rehoľa piaristov na Slovensku Nitra</t>
  </si>
  <si>
    <t>RKC na Slovensku Komárno</t>
  </si>
  <si>
    <t>RKC - cirkevný zbor Levice</t>
  </si>
  <si>
    <t>RKC Cirkevný zbor Martovce</t>
  </si>
  <si>
    <t>RRKC cirkevný zbor  Keť</t>
  </si>
  <si>
    <t>RKC Farnosť Nitra-Chrenová</t>
  </si>
  <si>
    <t>Rozpis rozpočtu na rok  2021</t>
  </si>
  <si>
    <t>Bánovce nad Bebravou</t>
  </si>
  <si>
    <t>Machulince</t>
  </si>
  <si>
    <t>Nemšová</t>
  </si>
  <si>
    <t>Šurany</t>
  </si>
  <si>
    <t>Trenčín</t>
  </si>
  <si>
    <t>Vráble</t>
  </si>
  <si>
    <t>Zlaté Moravce</t>
  </si>
  <si>
    <t>CSOŠ sv. Terézie z Lisieux</t>
  </si>
  <si>
    <t>Základná škola sv. Dominika Savia</t>
  </si>
  <si>
    <t>Katolícka spojená škola - ZŠ</t>
  </si>
  <si>
    <t>Základná škola sv. Marka</t>
  </si>
  <si>
    <t>Spojená katolícka škola - ZŠ</t>
  </si>
  <si>
    <t>Spojená katolícka škola - gymnázium</t>
  </si>
  <si>
    <t xml:space="preserve">Katolícka spojená škola </t>
  </si>
  <si>
    <t>Cirkevná základná škola Žofie Bosniakovej</t>
  </si>
  <si>
    <t>Základná škola sv. Don Bosca</t>
  </si>
  <si>
    <t>Základná škola sv. Ladislava</t>
  </si>
  <si>
    <t>Stredná zdravotnícka škola sv. Vincenta de Paul</t>
  </si>
  <si>
    <t>Základná škola sv. Andreja-Svorada a Benedikta</t>
  </si>
  <si>
    <t>SOŠ pedagogická sv. Andreja-Svorada a Benedikta</t>
  </si>
  <si>
    <t>Základná škola sv. Vojtecha</t>
  </si>
  <si>
    <t>Prievidza</t>
  </si>
  <si>
    <t>Piaristická spojená škola sv. Jozefa Kalazanského</t>
  </si>
  <si>
    <t>Piaristická 6</t>
  </si>
  <si>
    <t>Piaristické gymnázium Jozefa Braneckého</t>
  </si>
  <si>
    <t>Palackého 4</t>
  </si>
  <si>
    <t>Piaristická spojená škola Františka Hanáka</t>
  </si>
  <si>
    <t>A.Hlinku 44</t>
  </si>
  <si>
    <t>peniaze na prerozdelenie do konca kalen. roka pre školy</t>
  </si>
  <si>
    <t>Levice</t>
  </si>
  <si>
    <t xml:space="preserve">Gymnázium P.Czeglédiho RKC </t>
  </si>
  <si>
    <t>J.Jesenského 41</t>
  </si>
  <si>
    <t>Martovce</t>
  </si>
  <si>
    <t>Základna škola reformovanej cirkvi s VJM</t>
  </si>
  <si>
    <t>Martovce 144</t>
  </si>
  <si>
    <t>Základná škola s ,aterskou školou sv. Gorazda</t>
  </si>
  <si>
    <t>Dlhá 78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</si>
  <si>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</si>
  <si>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</si>
  <si>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</si>
  <si>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</si>
  <si>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</si>
  <si>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</si>
  <si>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</si>
  <si>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</si>
  <si>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</si>
  <si>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</si>
  <si>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</si>
  <si>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</si>
  <si>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</si>
  <si>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</si>
  <si>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</si>
  <si>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</si>
  <si>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</si>
  <si>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</si>
  <si>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</si>
  <si>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</si>
  <si>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</si>
  <si>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</si>
  <si>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</si>
  <si>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</si>
  <si>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Šalgovce č.112</t>
  </si>
  <si>
    <t>Školská</t>
  </si>
  <si>
    <t>Školská 528</t>
  </si>
  <si>
    <t>Základná škola s materskou školou s VJM - Alapiskola</t>
  </si>
  <si>
    <t>Ďatelinová 296</t>
  </si>
  <si>
    <t xml:space="preserve">Rezerva </t>
  </si>
  <si>
    <t>25.</t>
  </si>
  <si>
    <t>Základná škola s materskou školou s VJM</t>
  </si>
  <si>
    <t>Hlavná 286/2</t>
  </si>
  <si>
    <t>Ludanická 10</t>
  </si>
  <si>
    <t>26.</t>
  </si>
  <si>
    <t>Gymnázium Mihálya Tompu RKC s VJM</t>
  </si>
  <si>
    <t>Daxnerova 42</t>
  </si>
  <si>
    <t>Rimavská Sobota</t>
  </si>
  <si>
    <t>Reformovanej kresťanskej cirkvi s VJM Református Alapiskola</t>
  </si>
  <si>
    <t>Základná škola J.Kovátsa s VJM</t>
  </si>
  <si>
    <t>č. 889</t>
  </si>
  <si>
    <t>č. 892</t>
  </si>
  <si>
    <t>Keť</t>
  </si>
  <si>
    <t>Cirkevná základná škola s materskou školou</t>
  </si>
  <si>
    <t>Základn škola s VJM</t>
  </si>
  <si>
    <r>
      <t>E</t>
    </r>
    <r>
      <rPr>
        <b/>
        <sz val="10"/>
        <rFont val="Calibri"/>
        <family val="2"/>
      </rPr>
      <t>ötvösa 39</t>
    </r>
  </si>
  <si>
    <t>Základn škola J.A.Komenského</t>
  </si>
  <si>
    <t>Komenského 3</t>
  </si>
  <si>
    <t>Základn škola s VJM Móra Jókaiho</t>
  </si>
  <si>
    <t>Mieru 2</t>
  </si>
  <si>
    <t>Pohraničná 9</t>
  </si>
  <si>
    <t>Práce 24</t>
  </si>
  <si>
    <t>Rozmarínová 1</t>
  </si>
  <si>
    <t>č. 248</t>
  </si>
  <si>
    <t>Cesta na vŕšku 1</t>
  </si>
  <si>
    <t>Školská 22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</si>
</sst>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000######"/>
    <numFmt numFmtId="174" formatCode="000#####"/>
    <numFmt numFmtId="175" formatCode="0.0"/>
    <numFmt numFmtId="176" formatCode="0.00;[Red]0.00"/>
    <numFmt numFmtId="177" formatCode="0.000"/>
    <numFmt numFmtId="178" formatCode="0.0000"/>
    <numFmt numFmtId="179" formatCode="#,##0.000"/>
    <numFmt numFmtId="180" formatCode="#,##0.0"/>
    <numFmt numFmtId="181" formatCode="0.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#,##0.0000"/>
    <numFmt numFmtId="188" formatCode="#,##0.00000"/>
    <numFmt numFmtId="189" formatCode="0.0%"/>
    <numFmt numFmtId="190" formatCode="[$-41B]d\.\ mmmm\ yyyy"/>
    <numFmt numFmtId="191" formatCode="0##&quot; &quot;##"/>
    <numFmt numFmtId="192" formatCode="_-* #,##0\ _S_k_-;\-* #,##0\ _S_k_-;_-* &quot;-&quot;??\ _S_k_-;_-@_-"/>
    <numFmt numFmtId="193" formatCode="_-* #,##0.000\ _S_k_-;\-* #,##0.000\ _S_k_-;_-* &quot;-&quot;??\ _S_k_-;_-@_-"/>
    <numFmt numFmtId="194" formatCode="_-* #,##0.0\ _S_k_-;\-* #,##0.0\ _S_k_-;_-* &quot;-&quot;??\ _S_k_-;_-@_-"/>
    <numFmt numFmtId="195" formatCode="&quot;Áno&quot;;&quot;Áno&quot;;&quot;Nie&quot;"/>
    <numFmt numFmtId="196" formatCode="&quot;Pravda&quot;;&quot;Pravda&quot;;&quot;Nepravda&quot;"/>
    <numFmt numFmtId="197" formatCode="&quot;Zapnuté&quot;;&quot;Zapnuté&quot;;&quot;Vypnuté&quot;"/>
    <numFmt numFmtId="198" formatCode="#,##0\ [$€-1];[Red]\-#,##0\ [$€-1]"/>
    <numFmt numFmtId="199" formatCode="#,##0_ ;[Red]\-#,##0\ "/>
    <numFmt numFmtId="200" formatCode="\P\r\a\vd\a;&quot;Pravda&quot;;&quot;Nepravda&quot;"/>
    <numFmt numFmtId="201" formatCode="[$€-2]\ #\ ##,000_);[Red]\([$¥€-2]\ #\ ##,0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1"/>
      <color theme="5" tint="-0.4999699890613556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8" fillId="3" borderId="0" applyNumberFormat="0" applyBorder="0" applyAlignment="0" applyProtection="0"/>
    <xf numFmtId="0" fontId="31" fillId="4" borderId="0" applyNumberFormat="0" applyBorder="0" applyAlignment="0" applyProtection="0"/>
    <xf numFmtId="0" fontId="28" fillId="5" borderId="0" applyNumberFormat="0" applyBorder="0" applyAlignment="0" applyProtection="0"/>
    <xf numFmtId="0" fontId="31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8" borderId="0" applyNumberFormat="0" applyBorder="0" applyAlignment="0" applyProtection="0"/>
    <xf numFmtId="0" fontId="28" fillId="9" borderId="0" applyNumberFormat="0" applyBorder="0" applyAlignment="0" applyProtection="0"/>
    <xf numFmtId="0" fontId="31" fillId="10" borderId="0" applyNumberFormat="0" applyBorder="0" applyAlignment="0" applyProtection="0"/>
    <xf numFmtId="0" fontId="28" fillId="11" borderId="0" applyNumberFormat="0" applyBorder="0" applyAlignment="0" applyProtection="0"/>
    <xf numFmtId="0" fontId="31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28" fillId="15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0" applyNumberFormat="0" applyBorder="0" applyAlignment="0" applyProtection="0"/>
    <xf numFmtId="0" fontId="27" fillId="17" borderId="0" applyNumberFormat="0" applyBorder="0" applyAlignment="0" applyProtection="0"/>
    <xf numFmtId="0" fontId="32" fillId="27" borderId="0" applyNumberFormat="0" applyBorder="0" applyAlignment="0" applyProtection="0"/>
    <xf numFmtId="0" fontId="27" fillId="19" borderId="0" applyNumberFormat="0" applyBorder="0" applyAlignment="0" applyProtection="0"/>
    <xf numFmtId="0" fontId="32" fillId="28" borderId="0" applyNumberFormat="0" applyBorder="0" applyAlignment="0" applyProtection="0"/>
    <xf numFmtId="0" fontId="27" fillId="29" borderId="0" applyNumberFormat="0" applyBorder="0" applyAlignment="0" applyProtection="0"/>
    <xf numFmtId="0" fontId="32" fillId="30" borderId="0" applyNumberFormat="0" applyBorder="0" applyAlignment="0" applyProtection="0"/>
    <xf numFmtId="0" fontId="27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3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4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5" borderId="1" applyNumberFormat="0" applyAlignment="0" applyProtection="0"/>
    <xf numFmtId="0" fontId="23" fillId="3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13" fillId="0" borderId="4" applyNumberFormat="0" applyFill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8" fillId="3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40" fillId="0" borderId="13" applyNumberFormat="0" applyFill="0" applyAlignment="0" applyProtection="0"/>
    <xf numFmtId="0" fontId="2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1" borderId="15" applyNumberFormat="0" applyAlignment="0" applyProtection="0"/>
    <xf numFmtId="0" fontId="19" fillId="13" borderId="16" applyNumberFormat="0" applyAlignment="0" applyProtection="0"/>
    <xf numFmtId="0" fontId="44" fillId="42" borderId="15" applyNumberFormat="0" applyAlignment="0" applyProtection="0"/>
    <xf numFmtId="0" fontId="21" fillId="43" borderId="16" applyNumberFormat="0" applyAlignment="0" applyProtection="0"/>
    <xf numFmtId="0" fontId="45" fillId="42" borderId="17" applyNumberFormat="0" applyAlignment="0" applyProtection="0"/>
    <xf numFmtId="0" fontId="20" fillId="43" borderId="18" applyNumberFormat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7" fillId="5" borderId="0" applyNumberFormat="0" applyBorder="0" applyAlignment="0" applyProtection="0"/>
    <xf numFmtId="0" fontId="32" fillId="45" borderId="0" applyNumberFormat="0" applyBorder="0" applyAlignment="0" applyProtection="0"/>
    <xf numFmtId="0" fontId="27" fillId="46" borderId="0" applyNumberFormat="0" applyBorder="0" applyAlignment="0" applyProtection="0"/>
    <xf numFmtId="0" fontId="32" fillId="47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0" applyNumberFormat="0" applyBorder="0" applyAlignment="0" applyProtection="0"/>
    <xf numFmtId="0" fontId="27" fillId="50" borderId="0" applyNumberFormat="0" applyBorder="0" applyAlignment="0" applyProtection="0"/>
    <xf numFmtId="0" fontId="32" fillId="51" borderId="0" applyNumberFormat="0" applyBorder="0" applyAlignment="0" applyProtection="0"/>
    <xf numFmtId="0" fontId="27" fillId="29" borderId="0" applyNumberFormat="0" applyBorder="0" applyAlignment="0" applyProtection="0"/>
    <xf numFmtId="0" fontId="32" fillId="52" borderId="0" applyNumberFormat="0" applyBorder="0" applyAlignment="0" applyProtection="0"/>
    <xf numFmtId="0" fontId="27" fillId="31" borderId="0" applyNumberFormat="0" applyBorder="0" applyAlignment="0" applyProtection="0"/>
    <xf numFmtId="0" fontId="32" fillId="53" borderId="0" applyNumberFormat="0" applyBorder="0" applyAlignment="0" applyProtection="0"/>
    <xf numFmtId="0" fontId="27" fillId="5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55" borderId="0" xfId="0" applyFont="1" applyFill="1" applyAlignment="1">
      <alignment/>
    </xf>
    <xf numFmtId="0" fontId="6" fillId="0" borderId="0" xfId="0" applyFont="1" applyAlignment="1">
      <alignment/>
    </xf>
    <xf numFmtId="0" fontId="6" fillId="55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6" fillId="55" borderId="0" xfId="0" applyFont="1" applyFill="1" applyBorder="1" applyAlignment="1">
      <alignment horizontal="center" vertical="center" wrapText="1"/>
    </xf>
    <xf numFmtId="0" fontId="0" fillId="55" borderId="0" xfId="0" applyFill="1" applyBorder="1" applyAlignment="1">
      <alignment/>
    </xf>
    <xf numFmtId="3" fontId="7" fillId="55" borderId="0" xfId="0" applyNumberFormat="1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/>
    </xf>
    <xf numFmtId="3" fontId="7" fillId="55" borderId="0" xfId="0" applyNumberFormat="1" applyFont="1" applyFill="1" applyBorder="1" applyAlignment="1">
      <alignment/>
    </xf>
    <xf numFmtId="0" fontId="10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11" fillId="55" borderId="0" xfId="0" applyFont="1" applyFill="1" applyBorder="1" applyAlignment="1">
      <alignment horizontal="center"/>
    </xf>
    <xf numFmtId="0" fontId="6" fillId="55" borderId="0" xfId="0" applyFont="1" applyFill="1" applyBorder="1" applyAlignment="1">
      <alignment horizontal="left" vertical="center" wrapText="1"/>
    </xf>
    <xf numFmtId="0" fontId="9" fillId="55" borderId="0" xfId="0" applyFont="1" applyFill="1" applyBorder="1" applyAlignment="1">
      <alignment horizontal="center" vertical="center" wrapText="1"/>
    </xf>
    <xf numFmtId="0" fontId="9" fillId="55" borderId="0" xfId="0" applyFont="1" applyFill="1" applyBorder="1" applyAlignment="1">
      <alignment horizontal="left" vertical="center" wrapText="1"/>
    </xf>
    <xf numFmtId="3" fontId="7" fillId="55" borderId="0" xfId="0" applyNumberFormat="1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0" fontId="6" fillId="55" borderId="0" xfId="0" applyFont="1" applyFill="1" applyBorder="1" applyAlignment="1">
      <alignment horizontal="left" vertical="center" wrapText="1"/>
    </xf>
    <xf numFmtId="3" fontId="5" fillId="55" borderId="0" xfId="0" applyNumberFormat="1" applyFont="1" applyFill="1" applyBorder="1" applyAlignment="1">
      <alignment/>
    </xf>
    <xf numFmtId="0" fontId="5" fillId="55" borderId="0" xfId="0" applyFont="1" applyFill="1" applyBorder="1" applyAlignment="1">
      <alignment/>
    </xf>
    <xf numFmtId="0" fontId="0" fillId="0" borderId="0" xfId="70">
      <alignment/>
      <protection/>
    </xf>
    <xf numFmtId="0" fontId="5" fillId="0" borderId="0" xfId="70" applyFont="1">
      <alignment/>
      <protection/>
    </xf>
    <xf numFmtId="0" fontId="1" fillId="0" borderId="19" xfId="70" applyFont="1" applyFill="1" applyBorder="1">
      <alignment/>
      <protection/>
    </xf>
    <xf numFmtId="0" fontId="1" fillId="0" borderId="20" xfId="70" applyFont="1" applyBorder="1" applyAlignment="1">
      <alignment horizontal="center"/>
      <protection/>
    </xf>
    <xf numFmtId="0" fontId="1" fillId="0" borderId="21" xfId="70" applyFont="1" applyFill="1" applyBorder="1">
      <alignment/>
      <protection/>
    </xf>
    <xf numFmtId="0" fontId="1" fillId="0" borderId="22" xfId="70" applyFont="1" applyFill="1" applyBorder="1">
      <alignment/>
      <protection/>
    </xf>
    <xf numFmtId="0" fontId="1" fillId="0" borderId="23" xfId="70" applyFont="1" applyBorder="1" applyAlignment="1">
      <alignment horizontal="center"/>
      <protection/>
    </xf>
    <xf numFmtId="0" fontId="1" fillId="56" borderId="24" xfId="70" applyFont="1" applyFill="1" applyBorder="1">
      <alignment/>
      <protection/>
    </xf>
    <xf numFmtId="0" fontId="0" fillId="56" borderId="25" xfId="70" applyFill="1" applyBorder="1">
      <alignment/>
      <protection/>
    </xf>
    <xf numFmtId="0" fontId="0" fillId="56" borderId="25" xfId="70" applyFill="1" applyBorder="1" applyAlignment="1">
      <alignment horizontal="left"/>
      <protection/>
    </xf>
    <xf numFmtId="3" fontId="7" fillId="56" borderId="25" xfId="70" applyNumberFormat="1" applyFont="1" applyFill="1" applyBorder="1" applyAlignment="1">
      <alignment horizontal="center"/>
      <protection/>
    </xf>
    <xf numFmtId="0" fontId="5" fillId="12" borderId="26" xfId="0" applyFont="1" applyFill="1" applyBorder="1" applyAlignment="1">
      <alignment/>
    </xf>
    <xf numFmtId="0" fontId="6" fillId="12" borderId="26" xfId="0" applyFont="1" applyFill="1" applyBorder="1" applyAlignment="1">
      <alignment/>
    </xf>
    <xf numFmtId="0" fontId="6" fillId="12" borderId="26" xfId="0" applyFont="1" applyFill="1" applyBorder="1" applyAlignment="1">
      <alignment horizontal="left" vertical="center" wrapText="1"/>
    </xf>
    <xf numFmtId="0" fontId="10" fillId="57" borderId="0" xfId="0" applyFont="1" applyFill="1" applyBorder="1" applyAlignment="1">
      <alignment horizontal="center" vertical="center"/>
    </xf>
    <xf numFmtId="3" fontId="10" fillId="58" borderId="27" xfId="70" applyNumberFormat="1" applyFont="1" applyFill="1" applyBorder="1" applyAlignment="1">
      <alignment/>
      <protection/>
    </xf>
    <xf numFmtId="3" fontId="10" fillId="58" borderId="19" xfId="70" applyNumberFormat="1" applyFont="1" applyFill="1" applyBorder="1" applyAlignment="1">
      <alignment/>
      <protection/>
    </xf>
    <xf numFmtId="3" fontId="10" fillId="58" borderId="21" xfId="70" applyNumberFormat="1" applyFont="1" applyFill="1" applyBorder="1" applyAlignment="1">
      <alignment/>
      <protection/>
    </xf>
    <xf numFmtId="3" fontId="10" fillId="58" borderId="22" xfId="70" applyNumberFormat="1" applyFont="1" applyFill="1" applyBorder="1" applyAlignment="1">
      <alignment/>
      <protection/>
    </xf>
    <xf numFmtId="3" fontId="10" fillId="58" borderId="20" xfId="70" applyNumberFormat="1" applyFont="1" applyFill="1" applyBorder="1" applyAlignment="1">
      <alignment/>
      <protection/>
    </xf>
    <xf numFmtId="3" fontId="10" fillId="58" borderId="23" xfId="70" applyNumberFormat="1" applyFont="1" applyFill="1" applyBorder="1" applyAlignment="1">
      <alignment/>
      <protection/>
    </xf>
    <xf numFmtId="3" fontId="7" fillId="56" borderId="28" xfId="70" applyNumberFormat="1" applyFont="1" applyFill="1" applyBorder="1" applyAlignment="1">
      <alignment horizontal="center"/>
      <protection/>
    </xf>
    <xf numFmtId="0" fontId="7" fillId="56" borderId="25" xfId="70" applyFont="1" applyFill="1" applyBorder="1" applyAlignment="1">
      <alignment horizontal="right"/>
      <protection/>
    </xf>
    <xf numFmtId="0" fontId="1" fillId="55" borderId="29" xfId="0" applyFont="1" applyFill="1" applyBorder="1" applyAlignment="1">
      <alignment horizontal="center"/>
    </xf>
    <xf numFmtId="0" fontId="1" fillId="55" borderId="23" xfId="0" applyFont="1" applyFill="1" applyBorder="1" applyAlignment="1">
      <alignment horizontal="center"/>
    </xf>
    <xf numFmtId="0" fontId="1" fillId="55" borderId="30" xfId="0" applyFont="1" applyFill="1" applyBorder="1" applyAlignment="1">
      <alignment horizontal="center"/>
    </xf>
    <xf numFmtId="3" fontId="10" fillId="58" borderId="31" xfId="70" applyNumberFormat="1" applyFont="1" applyFill="1" applyBorder="1" applyAlignment="1">
      <alignment/>
      <protection/>
    </xf>
    <xf numFmtId="3" fontId="10" fillId="58" borderId="32" xfId="70" applyNumberFormat="1" applyFont="1" applyFill="1" applyBorder="1" applyAlignment="1">
      <alignment/>
      <protection/>
    </xf>
    <xf numFmtId="3" fontId="10" fillId="58" borderId="30" xfId="70" applyNumberFormat="1" applyFont="1" applyFill="1" applyBorder="1" applyAlignment="1">
      <alignment/>
      <protection/>
    </xf>
    <xf numFmtId="3" fontId="10" fillId="58" borderId="33" xfId="70" applyNumberFormat="1" applyFont="1" applyFill="1" applyBorder="1" applyAlignment="1">
      <alignment/>
      <protection/>
    </xf>
    <xf numFmtId="3" fontId="10" fillId="58" borderId="29" xfId="70" applyNumberFormat="1" applyFont="1" applyFill="1" applyBorder="1" applyAlignment="1">
      <alignment/>
      <protection/>
    </xf>
    <xf numFmtId="3" fontId="48" fillId="0" borderId="22" xfId="72" applyNumberFormat="1" applyFont="1" applyBorder="1" applyAlignment="1">
      <alignment/>
      <protection/>
    </xf>
    <xf numFmtId="3" fontId="10" fillId="0" borderId="22" xfId="72" applyNumberFormat="1" applyFont="1" applyBorder="1" applyAlignment="1">
      <alignment/>
      <protection/>
    </xf>
    <xf numFmtId="3" fontId="10" fillId="0" borderId="22" xfId="72" applyNumberFormat="1" applyFont="1" applyFill="1" applyBorder="1" applyAlignment="1">
      <alignment/>
      <protection/>
    </xf>
    <xf numFmtId="3" fontId="5" fillId="58" borderId="25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0" fillId="0" borderId="23" xfId="72" applyNumberFormat="1" applyFont="1" applyBorder="1" applyAlignment="1">
      <alignment/>
      <protection/>
    </xf>
    <xf numFmtId="3" fontId="10" fillId="58" borderId="34" xfId="70" applyNumberFormat="1" applyFont="1" applyFill="1" applyBorder="1" applyAlignment="1">
      <alignment/>
      <protection/>
    </xf>
    <xf numFmtId="0" fontId="1" fillId="58" borderId="22" xfId="70" applyFont="1" applyFill="1" applyBorder="1">
      <alignment/>
      <protection/>
    </xf>
    <xf numFmtId="0" fontId="0" fillId="58" borderId="25" xfId="70" applyFill="1" applyBorder="1">
      <alignment/>
      <protection/>
    </xf>
    <xf numFmtId="3" fontId="10" fillId="58" borderId="22" xfId="70" applyNumberFormat="1" applyFont="1" applyFill="1" applyBorder="1">
      <alignment/>
      <protection/>
    </xf>
    <xf numFmtId="3" fontId="5" fillId="58" borderId="0" xfId="0" applyNumberFormat="1" applyFont="1" applyFill="1" applyBorder="1" applyAlignment="1">
      <alignment horizontal="center" vertical="center"/>
    </xf>
    <xf numFmtId="0" fontId="1" fillId="58" borderId="33" xfId="70" applyFont="1" applyFill="1" applyBorder="1">
      <alignment/>
      <protection/>
    </xf>
    <xf numFmtId="3" fontId="10" fillId="58" borderId="33" xfId="70" applyNumberFormat="1" applyFont="1" applyFill="1" applyBorder="1">
      <alignment/>
      <protection/>
    </xf>
    <xf numFmtId="0" fontId="9" fillId="10" borderId="25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left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1" fillId="58" borderId="29" xfId="70" applyFont="1" applyFill="1" applyBorder="1">
      <alignment/>
      <protection/>
    </xf>
    <xf numFmtId="0" fontId="1" fillId="58" borderId="23" xfId="70" applyFont="1" applyFill="1" applyBorder="1">
      <alignment/>
      <protection/>
    </xf>
    <xf numFmtId="3" fontId="10" fillId="58" borderId="36" xfId="70" applyNumberFormat="1" applyFont="1" applyFill="1" applyBorder="1">
      <alignment/>
      <protection/>
    </xf>
    <xf numFmtId="3" fontId="10" fillId="58" borderId="37" xfId="70" applyNumberFormat="1" applyFont="1" applyFill="1" applyBorder="1">
      <alignment/>
      <protection/>
    </xf>
    <xf numFmtId="3" fontId="7" fillId="10" borderId="38" xfId="70" applyNumberFormat="1" applyFont="1" applyFill="1" applyBorder="1">
      <alignment/>
      <protection/>
    </xf>
    <xf numFmtId="0" fontId="6" fillId="12" borderId="28" xfId="0" applyFont="1" applyFill="1" applyBorder="1" applyAlignment="1">
      <alignment/>
    </xf>
    <xf numFmtId="3" fontId="5" fillId="10" borderId="25" xfId="0" applyNumberFormat="1" applyFont="1" applyFill="1" applyBorder="1" applyAlignment="1">
      <alignment horizontal="center"/>
    </xf>
    <xf numFmtId="3" fontId="5" fillId="12" borderId="35" xfId="0" applyNumberFormat="1" applyFont="1" applyFill="1" applyBorder="1" applyAlignment="1">
      <alignment horizontal="center"/>
    </xf>
    <xf numFmtId="3" fontId="5" fillId="12" borderId="25" xfId="0" applyNumberFormat="1" applyFont="1" applyFill="1" applyBorder="1" applyAlignment="1">
      <alignment horizontal="center"/>
    </xf>
    <xf numFmtId="3" fontId="7" fillId="10" borderId="39" xfId="70" applyNumberFormat="1" applyFont="1" applyFill="1" applyBorder="1" applyAlignment="1">
      <alignment horizontal="center"/>
      <protection/>
    </xf>
    <xf numFmtId="3" fontId="7" fillId="58" borderId="0" xfId="70" applyNumberFormat="1" applyFont="1" applyFill="1" applyBorder="1" applyAlignment="1">
      <alignment horizontal="center"/>
      <protection/>
    </xf>
    <xf numFmtId="3" fontId="7" fillId="58" borderId="0" xfId="70" applyNumberFormat="1" applyFont="1" applyFill="1" applyBorder="1" applyAlignment="1">
      <alignment horizontal="left"/>
      <protection/>
    </xf>
    <xf numFmtId="0" fontId="10" fillId="0" borderId="38" xfId="0" applyFont="1" applyBorder="1" applyAlignment="1">
      <alignment/>
    </xf>
    <xf numFmtId="3" fontId="48" fillId="0" borderId="0" xfId="72" applyNumberFormat="1" applyFont="1" applyBorder="1" applyAlignment="1">
      <alignment/>
      <protection/>
    </xf>
    <xf numFmtId="3" fontId="10" fillId="0" borderId="0" xfId="72" applyNumberFormat="1" applyFont="1" applyBorder="1" applyAlignment="1">
      <alignment/>
      <protection/>
    </xf>
    <xf numFmtId="3" fontId="0" fillId="0" borderId="0" xfId="0" applyNumberFormat="1" applyBorder="1" applyAlignment="1">
      <alignment/>
    </xf>
    <xf numFmtId="3" fontId="7" fillId="58" borderId="0" xfId="70" applyNumberFormat="1" applyFont="1" applyFill="1" applyBorder="1">
      <alignment/>
      <protection/>
    </xf>
    <xf numFmtId="0" fontId="0" fillId="0" borderId="0" xfId="0" applyFont="1" applyAlignment="1">
      <alignment/>
    </xf>
    <xf numFmtId="3" fontId="10" fillId="58" borderId="40" xfId="70" applyNumberFormat="1" applyFont="1" applyFill="1" applyBorder="1" applyAlignment="1">
      <alignment/>
      <protection/>
    </xf>
    <xf numFmtId="1" fontId="7" fillId="0" borderId="19" xfId="74" applyNumberFormat="1" applyFont="1" applyFill="1" applyBorder="1">
      <alignment/>
      <protection/>
    </xf>
    <xf numFmtId="1" fontId="7" fillId="0" borderId="22" xfId="74" applyNumberFormat="1" applyFont="1" applyFill="1" applyBorder="1">
      <alignment/>
      <protection/>
    </xf>
    <xf numFmtId="0" fontId="11" fillId="0" borderId="0" xfId="70" applyFont="1" applyAlignment="1">
      <alignment horizontal="center" vertical="center"/>
      <protection/>
    </xf>
    <xf numFmtId="0" fontId="7" fillId="58" borderId="22" xfId="73" applyFont="1" applyFill="1" applyBorder="1" applyAlignment="1">
      <alignment horizontal="left"/>
      <protection/>
    </xf>
    <xf numFmtId="0" fontId="7" fillId="58" borderId="41" xfId="73" applyFont="1" applyFill="1" applyBorder="1" applyAlignment="1">
      <alignment horizontal="left"/>
      <protection/>
    </xf>
    <xf numFmtId="0" fontId="7" fillId="58" borderId="33" xfId="73" applyFont="1" applyFill="1" applyBorder="1" applyAlignment="1">
      <alignment horizontal="left"/>
      <protection/>
    </xf>
    <xf numFmtId="0" fontId="1" fillId="0" borderId="29" xfId="70" applyFont="1" applyBorder="1" applyAlignment="1">
      <alignment horizontal="center"/>
      <protection/>
    </xf>
    <xf numFmtId="0" fontId="1" fillId="55" borderId="42" xfId="0" applyFont="1" applyFill="1" applyBorder="1" applyAlignment="1">
      <alignment horizontal="center"/>
    </xf>
    <xf numFmtId="3" fontId="10" fillId="57" borderId="22" xfId="0" applyNumberFormat="1" applyFont="1" applyFill="1" applyBorder="1" applyAlignment="1">
      <alignment vertical="center"/>
    </xf>
    <xf numFmtId="3" fontId="10" fillId="57" borderId="23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8" fillId="55" borderId="38" xfId="0" applyFont="1" applyFill="1" applyBorder="1" applyAlignment="1">
      <alignment horizontal="center" vertical="center" wrapText="1"/>
    </xf>
    <xf numFmtId="3" fontId="10" fillId="58" borderId="29" xfId="70" applyNumberFormat="1" applyFont="1" applyFill="1" applyBorder="1">
      <alignment/>
      <protection/>
    </xf>
    <xf numFmtId="3" fontId="10" fillId="58" borderId="23" xfId="70" applyNumberFormat="1" applyFont="1" applyFill="1" applyBorder="1">
      <alignment/>
      <protection/>
    </xf>
    <xf numFmtId="3" fontId="5" fillId="12" borderId="28" xfId="0" applyNumberFormat="1" applyFont="1" applyFill="1" applyBorder="1" applyAlignment="1">
      <alignment horizontal="center"/>
    </xf>
    <xf numFmtId="1" fontId="6" fillId="0" borderId="22" xfId="0" applyNumberFormat="1" applyFont="1" applyBorder="1" applyAlignment="1">
      <alignment/>
    </xf>
    <xf numFmtId="1" fontId="6" fillId="0" borderId="33" xfId="0" applyNumberFormat="1" applyFont="1" applyBorder="1" applyAlignment="1">
      <alignment/>
    </xf>
    <xf numFmtId="1" fontId="6" fillId="0" borderId="32" xfId="0" applyNumberFormat="1" applyFont="1" applyBorder="1" applyAlignment="1">
      <alignment/>
    </xf>
    <xf numFmtId="1" fontId="6" fillId="0" borderId="39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43" xfId="0" applyNumberFormat="1" applyFont="1" applyBorder="1" applyAlignment="1">
      <alignment/>
    </xf>
    <xf numFmtId="1" fontId="5" fillId="12" borderId="25" xfId="0" applyNumberFormat="1" applyFont="1" applyFill="1" applyBorder="1" applyAlignment="1">
      <alignment/>
    </xf>
    <xf numFmtId="0" fontId="49" fillId="2" borderId="25" xfId="0" applyFont="1" applyFill="1" applyBorder="1" applyAlignment="1">
      <alignment horizontal="center" vertical="center"/>
    </xf>
  </cellXfs>
  <cellStyles count="95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a 2" xfId="70"/>
    <cellStyle name="Normálna 3" xfId="71"/>
    <cellStyle name="Normálne 2" xfId="72"/>
    <cellStyle name="normálne 4" xfId="73"/>
    <cellStyle name="normálne_február_PK" xfId="74"/>
    <cellStyle name="Percent" xfId="75"/>
    <cellStyle name="Followed Hyperlink" xfId="76"/>
    <cellStyle name="Poznámka" xfId="77"/>
    <cellStyle name="Poznámka 2" xfId="78"/>
    <cellStyle name="Prepojená bunka" xfId="79"/>
    <cellStyle name="Prepojená bunka 2" xfId="80"/>
    <cellStyle name="Spolu" xfId="81"/>
    <cellStyle name="Spolu 2" xfId="82"/>
    <cellStyle name="Text upozornenia" xfId="83"/>
    <cellStyle name="Text upozornenia 2" xfId="84"/>
    <cellStyle name="Titul" xfId="85"/>
    <cellStyle name="Titul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etľujúci text" xfId="93"/>
    <cellStyle name="Vysvetľujúci text 2" xfId="94"/>
    <cellStyle name="Zlá" xfId="95"/>
    <cellStyle name="Zlá 2" xfId="96"/>
    <cellStyle name="Zvýraznenie1" xfId="97"/>
    <cellStyle name="Zvýraznenie1 2" xfId="98"/>
    <cellStyle name="Zvýraznenie2" xfId="99"/>
    <cellStyle name="Zvýraznenie2 2" xfId="100"/>
    <cellStyle name="Zvýraznenie3" xfId="101"/>
    <cellStyle name="Zvýraznenie3 2" xfId="102"/>
    <cellStyle name="Zvýraznenie4" xfId="103"/>
    <cellStyle name="Zvýraznenie4 2" xfId="104"/>
    <cellStyle name="Zvýraznenie5" xfId="105"/>
    <cellStyle name="Zvýraznenie5 2" xfId="106"/>
    <cellStyle name="Zvýraznenie6" xfId="107"/>
    <cellStyle name="Zvýraznenie6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St&#244;l-RS\Documents%20and%20Settings\marcokova\My%20Documents\Work\Prehlad_normativ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Documents%20and%20Settings\mederly.MSSR\My%20Documents\A_vypocet_normativov\vypocet_normativy_aj_mzdy_V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sunitra.sk/material/Documents%20and%20Settings\marcokova\My%20Documents\Work\Prehlad_normativ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Súhrn_normatívov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-Súhrn_normatívov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7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2" max="2" width="12.57421875" style="0" customWidth="1"/>
    <col min="3" max="3" width="31.421875" style="0" customWidth="1"/>
    <col min="4" max="4" width="55.140625" style="0" customWidth="1"/>
    <col min="5" max="5" width="23.7109375" style="0" customWidth="1"/>
    <col min="6" max="6" width="12.7109375" style="0" customWidth="1"/>
    <col min="7" max="7" width="12.8515625" style="0" customWidth="1"/>
    <col min="8" max="8" width="14.140625" style="0" customWidth="1"/>
    <col min="9" max="9" width="13.7109375" style="0" customWidth="1"/>
    <col min="10" max="10" width="11.140625" style="0" customWidth="1"/>
    <col min="13" max="13" width="16.421875" style="0" customWidth="1"/>
  </cols>
  <sheetData>
    <row r="5" spans="2:9" ht="21" thickBot="1">
      <c r="B5" s="25"/>
      <c r="C5" s="25"/>
      <c r="D5" s="95" t="s">
        <v>54</v>
      </c>
      <c r="E5" s="26"/>
      <c r="F5" s="25"/>
      <c r="G5" s="25"/>
      <c r="H5" s="25"/>
      <c r="I5" s="25"/>
    </row>
    <row r="6" spans="2:10" ht="60.75" thickBot="1">
      <c r="B6" s="69" t="s">
        <v>0</v>
      </c>
      <c r="C6" s="70" t="s">
        <v>1</v>
      </c>
      <c r="D6" s="70" t="s">
        <v>2</v>
      </c>
      <c r="E6" s="70" t="s">
        <v>3</v>
      </c>
      <c r="F6" s="70" t="s">
        <v>16</v>
      </c>
      <c r="G6" s="70" t="s">
        <v>22</v>
      </c>
      <c r="H6" s="70" t="s">
        <v>17</v>
      </c>
      <c r="I6" s="70" t="s">
        <v>18</v>
      </c>
      <c r="J6" s="70" t="s">
        <v>23</v>
      </c>
    </row>
    <row r="7" spans="2:13" ht="16.5" thickBot="1">
      <c r="B7" s="29" t="s">
        <v>24</v>
      </c>
      <c r="C7" s="93" t="s">
        <v>26</v>
      </c>
      <c r="D7" s="27" t="s">
        <v>76</v>
      </c>
      <c r="E7" s="28" t="s">
        <v>25</v>
      </c>
      <c r="F7" s="83">
        <f>SUM(G7:H7,I7)</f>
        <v>30977</v>
      </c>
      <c r="G7" s="40">
        <v>15160</v>
      </c>
      <c r="H7" s="41">
        <v>9860</v>
      </c>
      <c r="I7" s="44">
        <v>5957</v>
      </c>
      <c r="J7" s="86"/>
      <c r="M7" s="84"/>
    </row>
    <row r="8" spans="2:13" ht="16.5" thickBot="1">
      <c r="B8" s="29" t="s">
        <v>24</v>
      </c>
      <c r="C8" s="94" t="s">
        <v>27</v>
      </c>
      <c r="D8" s="30" t="s">
        <v>216</v>
      </c>
      <c r="E8" s="31" t="s">
        <v>217</v>
      </c>
      <c r="F8" s="83">
        <f aca="true" t="shared" si="0" ref="F8:F71">SUM(G8:H8,I8)</f>
        <v>555792</v>
      </c>
      <c r="G8" s="42">
        <v>367668</v>
      </c>
      <c r="H8" s="43">
        <v>128500</v>
      </c>
      <c r="I8" s="45">
        <v>59624</v>
      </c>
      <c r="J8" s="86"/>
      <c r="M8" s="84"/>
    </row>
    <row r="9" spans="2:13" ht="16.5" thickBot="1">
      <c r="B9" s="29" t="s">
        <v>24</v>
      </c>
      <c r="C9" s="94" t="s">
        <v>27</v>
      </c>
      <c r="D9" s="30" t="s">
        <v>20</v>
      </c>
      <c r="E9" s="31" t="s">
        <v>218</v>
      </c>
      <c r="F9" s="83">
        <f>SUM(G9:H9,I9)</f>
        <v>323803</v>
      </c>
      <c r="G9" s="42">
        <v>211271</v>
      </c>
      <c r="H9" s="43">
        <v>73839</v>
      </c>
      <c r="I9" s="45">
        <v>38693</v>
      </c>
      <c r="J9" s="86"/>
      <c r="M9" s="84"/>
    </row>
    <row r="10" spans="2:13" ht="16.5" thickBot="1">
      <c r="B10" s="29" t="s">
        <v>24</v>
      </c>
      <c r="C10" s="94" t="s">
        <v>28</v>
      </c>
      <c r="D10" s="30" t="s">
        <v>81</v>
      </c>
      <c r="E10" s="31" t="s">
        <v>75</v>
      </c>
      <c r="F10" s="83">
        <f t="shared" si="0"/>
        <v>404060</v>
      </c>
      <c r="G10" s="42">
        <v>259300</v>
      </c>
      <c r="H10" s="43">
        <v>90700</v>
      </c>
      <c r="I10" s="45">
        <v>54060</v>
      </c>
      <c r="J10" s="86"/>
      <c r="M10" s="60"/>
    </row>
    <row r="11" spans="2:10" ht="16.5" thickBot="1">
      <c r="B11" s="29" t="s">
        <v>24</v>
      </c>
      <c r="C11" s="94" t="s">
        <v>29</v>
      </c>
      <c r="D11" s="30" t="s">
        <v>77</v>
      </c>
      <c r="E11" s="31"/>
      <c r="F11" s="83">
        <f t="shared" si="0"/>
        <v>47963</v>
      </c>
      <c r="G11" s="42">
        <v>35800</v>
      </c>
      <c r="H11" s="43">
        <v>12163</v>
      </c>
      <c r="I11" s="45">
        <v>0</v>
      </c>
      <c r="J11" s="86"/>
    </row>
    <row r="12" spans="2:10" ht="16.5" thickBot="1">
      <c r="B12" s="29" t="s">
        <v>24</v>
      </c>
      <c r="C12" s="94" t="s">
        <v>30</v>
      </c>
      <c r="D12" s="30" t="s">
        <v>208</v>
      </c>
      <c r="E12" s="31" t="s">
        <v>209</v>
      </c>
      <c r="F12" s="83">
        <f t="shared" si="0"/>
        <v>363844</v>
      </c>
      <c r="G12" s="42">
        <v>229087</v>
      </c>
      <c r="H12" s="43">
        <v>80180</v>
      </c>
      <c r="I12" s="45">
        <v>54577</v>
      </c>
      <c r="J12" s="86"/>
    </row>
    <row r="13" spans="2:10" ht="16.5" thickBot="1">
      <c r="B13" s="29" t="s">
        <v>24</v>
      </c>
      <c r="C13" s="94" t="s">
        <v>31</v>
      </c>
      <c r="D13" s="30" t="s">
        <v>20</v>
      </c>
      <c r="E13" s="31" t="s">
        <v>78</v>
      </c>
      <c r="F13" s="83">
        <f t="shared" si="0"/>
        <v>280965</v>
      </c>
      <c r="G13" s="42">
        <v>187338</v>
      </c>
      <c r="H13" s="43">
        <v>65475</v>
      </c>
      <c r="I13" s="45">
        <v>28152</v>
      </c>
      <c r="J13" s="86"/>
    </row>
    <row r="14" spans="2:10" ht="16.5" thickBot="1">
      <c r="B14" s="29" t="s">
        <v>24</v>
      </c>
      <c r="C14" s="94" t="s">
        <v>32</v>
      </c>
      <c r="D14" s="30" t="s">
        <v>4</v>
      </c>
      <c r="E14" s="31" t="s">
        <v>79</v>
      </c>
      <c r="F14" s="83">
        <f t="shared" si="0"/>
        <v>753473</v>
      </c>
      <c r="G14" s="42">
        <v>488989</v>
      </c>
      <c r="H14" s="43">
        <v>170902</v>
      </c>
      <c r="I14" s="45">
        <v>93582</v>
      </c>
      <c r="J14" s="86"/>
    </row>
    <row r="15" spans="2:10" ht="16.5" thickBot="1">
      <c r="B15" s="29" t="s">
        <v>24</v>
      </c>
      <c r="C15" s="94" t="s">
        <v>32</v>
      </c>
      <c r="D15" s="30" t="s">
        <v>80</v>
      </c>
      <c r="E15" s="31" t="s">
        <v>82</v>
      </c>
      <c r="F15" s="83">
        <f t="shared" si="0"/>
        <v>610289</v>
      </c>
      <c r="G15" s="42">
        <v>398056</v>
      </c>
      <c r="H15" s="43">
        <v>139120</v>
      </c>
      <c r="I15" s="45">
        <v>73113</v>
      </c>
      <c r="J15" s="86"/>
    </row>
    <row r="16" spans="2:10" ht="16.5" thickBot="1">
      <c r="B16" s="29" t="s">
        <v>24</v>
      </c>
      <c r="C16" s="94" t="s">
        <v>33</v>
      </c>
      <c r="D16" s="30" t="s">
        <v>83</v>
      </c>
      <c r="E16" s="31" t="s">
        <v>84</v>
      </c>
      <c r="F16" s="83">
        <f t="shared" si="0"/>
        <v>392604</v>
      </c>
      <c r="G16" s="42">
        <v>261833</v>
      </c>
      <c r="H16" s="43">
        <v>91511</v>
      </c>
      <c r="I16" s="45">
        <v>39260</v>
      </c>
      <c r="J16" s="86"/>
    </row>
    <row r="17" spans="2:10" ht="16.5" thickBot="1">
      <c r="B17" s="29" t="s">
        <v>24</v>
      </c>
      <c r="C17" s="94" t="s">
        <v>34</v>
      </c>
      <c r="D17" s="30" t="s">
        <v>19</v>
      </c>
      <c r="E17" s="31" t="s">
        <v>127</v>
      </c>
      <c r="F17" s="83">
        <f t="shared" si="0"/>
        <v>349503</v>
      </c>
      <c r="G17" s="42">
        <v>225670</v>
      </c>
      <c r="H17" s="43">
        <v>78871</v>
      </c>
      <c r="I17" s="45">
        <v>44962</v>
      </c>
      <c r="J17" s="86"/>
    </row>
    <row r="18" spans="2:10" ht="16.5" thickBot="1">
      <c r="B18" s="29" t="s">
        <v>24</v>
      </c>
      <c r="C18" s="94" t="s">
        <v>35</v>
      </c>
      <c r="D18" s="30" t="s">
        <v>204</v>
      </c>
      <c r="E18" s="31" t="s">
        <v>205</v>
      </c>
      <c r="F18" s="83">
        <f t="shared" si="0"/>
        <v>220269</v>
      </c>
      <c r="G18" s="42">
        <v>135269</v>
      </c>
      <c r="H18" s="43">
        <v>60000</v>
      </c>
      <c r="I18" s="45">
        <v>25000</v>
      </c>
      <c r="J18" s="86"/>
    </row>
    <row r="19" spans="2:10" ht="16.5" thickBot="1">
      <c r="B19" s="29" t="s">
        <v>24</v>
      </c>
      <c r="C19" s="94" t="s">
        <v>36</v>
      </c>
      <c r="D19" s="30" t="s">
        <v>129</v>
      </c>
      <c r="E19" s="31" t="s">
        <v>128</v>
      </c>
      <c r="F19" s="83">
        <f t="shared" si="0"/>
        <v>116429</v>
      </c>
      <c r="G19" s="42">
        <v>84640</v>
      </c>
      <c r="H19" s="43">
        <v>29581</v>
      </c>
      <c r="I19" s="45">
        <v>2208</v>
      </c>
      <c r="J19" s="86"/>
    </row>
    <row r="20" spans="2:10" ht="16.5" thickBot="1">
      <c r="B20" s="29" t="s">
        <v>24</v>
      </c>
      <c r="C20" s="94" t="s">
        <v>37</v>
      </c>
      <c r="D20" s="30" t="s">
        <v>85</v>
      </c>
      <c r="E20" s="31" t="s">
        <v>88</v>
      </c>
      <c r="F20" s="83">
        <f t="shared" si="0"/>
        <v>752569</v>
      </c>
      <c r="G20" s="42">
        <v>494760</v>
      </c>
      <c r="H20" s="43">
        <v>173164</v>
      </c>
      <c r="I20" s="45">
        <v>84645</v>
      </c>
      <c r="J20" s="86"/>
    </row>
    <row r="21" spans="2:10" ht="16.5" thickBot="1">
      <c r="B21" s="29" t="s">
        <v>24</v>
      </c>
      <c r="C21" s="94" t="s">
        <v>37</v>
      </c>
      <c r="D21" s="30" t="s">
        <v>86</v>
      </c>
      <c r="E21" s="31" t="s">
        <v>89</v>
      </c>
      <c r="F21" s="83">
        <f>SUM(G21:H21,I21)</f>
        <v>437868</v>
      </c>
      <c r="G21" s="42">
        <v>286408</v>
      </c>
      <c r="H21" s="43">
        <v>100100</v>
      </c>
      <c r="I21" s="45">
        <v>51360</v>
      </c>
      <c r="J21" s="86"/>
    </row>
    <row r="22" spans="2:10" ht="16.5" thickBot="1">
      <c r="B22" s="29" t="s">
        <v>24</v>
      </c>
      <c r="C22" s="94" t="s">
        <v>37</v>
      </c>
      <c r="D22" s="30" t="s">
        <v>87</v>
      </c>
      <c r="E22" s="31" t="s">
        <v>90</v>
      </c>
      <c r="F22" s="83">
        <f>SUM(G22:H22,I22)</f>
        <v>567565</v>
      </c>
      <c r="G22" s="42">
        <v>368595</v>
      </c>
      <c r="H22" s="43">
        <v>128960</v>
      </c>
      <c r="I22" s="45">
        <v>70010</v>
      </c>
      <c r="J22" s="86"/>
    </row>
    <row r="23" spans="2:10" ht="16.5" thickBot="1">
      <c r="B23" s="29" t="s">
        <v>24</v>
      </c>
      <c r="C23" s="94" t="s">
        <v>38</v>
      </c>
      <c r="D23" s="30" t="s">
        <v>221</v>
      </c>
      <c r="E23" s="31" t="s">
        <v>222</v>
      </c>
      <c r="F23" s="83">
        <f t="shared" si="0"/>
        <v>1007962</v>
      </c>
      <c r="G23" s="42">
        <v>783885</v>
      </c>
      <c r="H23" s="43">
        <v>111984</v>
      </c>
      <c r="I23" s="45">
        <v>112093</v>
      </c>
      <c r="J23" s="86"/>
    </row>
    <row r="24" spans="2:10" ht="16.5" thickBot="1">
      <c r="B24" s="29" t="s">
        <v>24</v>
      </c>
      <c r="C24" s="94" t="s">
        <v>38</v>
      </c>
      <c r="D24" s="30" t="s">
        <v>223</v>
      </c>
      <c r="E24" s="31" t="s">
        <v>224</v>
      </c>
      <c r="F24" s="83">
        <f>SUM(G24:H24,I24)</f>
        <v>998588</v>
      </c>
      <c r="G24" s="42">
        <v>766549</v>
      </c>
      <c r="H24" s="43">
        <v>109507</v>
      </c>
      <c r="I24" s="45">
        <v>122532</v>
      </c>
      <c r="J24" s="86"/>
    </row>
    <row r="25" spans="2:10" ht="16.5" thickBot="1">
      <c r="B25" s="29" t="s">
        <v>24</v>
      </c>
      <c r="C25" s="94" t="s">
        <v>38</v>
      </c>
      <c r="D25" s="30" t="s">
        <v>225</v>
      </c>
      <c r="E25" s="31" t="s">
        <v>226</v>
      </c>
      <c r="F25" s="83">
        <f>SUM(G25:H25,I25)</f>
        <v>973230</v>
      </c>
      <c r="G25" s="42">
        <v>755379</v>
      </c>
      <c r="H25" s="43">
        <v>107911</v>
      </c>
      <c r="I25" s="45">
        <v>109940</v>
      </c>
      <c r="J25" s="86"/>
    </row>
    <row r="26" spans="2:10" ht="16.5" thickBot="1">
      <c r="B26" s="29" t="s">
        <v>24</v>
      </c>
      <c r="C26" s="94" t="s">
        <v>38</v>
      </c>
      <c r="D26" s="30" t="s">
        <v>21</v>
      </c>
      <c r="E26" s="31" t="s">
        <v>227</v>
      </c>
      <c r="F26" s="83">
        <f>SUM(G26:H26,I26)</f>
        <v>599947</v>
      </c>
      <c r="G26" s="42">
        <v>457217</v>
      </c>
      <c r="H26" s="43">
        <v>65317</v>
      </c>
      <c r="I26" s="45">
        <v>77413</v>
      </c>
      <c r="J26" s="86"/>
    </row>
    <row r="27" spans="2:10" ht="16.5" thickBot="1">
      <c r="B27" s="29" t="s">
        <v>24</v>
      </c>
      <c r="C27" s="94" t="s">
        <v>38</v>
      </c>
      <c r="D27" s="30" t="s">
        <v>221</v>
      </c>
      <c r="E27" s="31" t="s">
        <v>228</v>
      </c>
      <c r="F27" s="83">
        <f>SUM(G27:H27,I27)</f>
        <v>1175280</v>
      </c>
      <c r="G27" s="42">
        <v>913472</v>
      </c>
      <c r="H27" s="43">
        <v>130496</v>
      </c>
      <c r="I27" s="45">
        <v>131312</v>
      </c>
      <c r="J27" s="86"/>
    </row>
    <row r="28" spans="2:10" ht="16.5" thickBot="1">
      <c r="B28" s="29" t="s">
        <v>24</v>
      </c>
      <c r="C28" s="94" t="s">
        <v>38</v>
      </c>
      <c r="D28" s="30" t="s">
        <v>21</v>
      </c>
      <c r="E28" s="31" t="s">
        <v>229</v>
      </c>
      <c r="F28" s="83">
        <f>SUM(G28:H28,I28)</f>
        <v>672614</v>
      </c>
      <c r="G28" s="42">
        <v>522027</v>
      </c>
      <c r="H28" s="43">
        <v>74575</v>
      </c>
      <c r="I28" s="45">
        <v>76012</v>
      </c>
      <c r="J28" s="86"/>
    </row>
    <row r="29" spans="2:10" ht="16.5" thickBot="1">
      <c r="B29" s="29" t="s">
        <v>24</v>
      </c>
      <c r="C29" s="94" t="s">
        <v>39</v>
      </c>
      <c r="D29" s="30" t="s">
        <v>19</v>
      </c>
      <c r="E29" s="31"/>
      <c r="F29" s="83">
        <f t="shared" si="0"/>
        <v>32779</v>
      </c>
      <c r="G29" s="42">
        <v>21323</v>
      </c>
      <c r="H29" s="43">
        <v>11456</v>
      </c>
      <c r="I29" s="45">
        <v>0</v>
      </c>
      <c r="J29" s="86"/>
    </row>
    <row r="30" spans="2:12" ht="16.5" thickBot="1">
      <c r="B30" s="29" t="s">
        <v>24</v>
      </c>
      <c r="C30" s="94" t="s">
        <v>40</v>
      </c>
      <c r="D30" s="30" t="s">
        <v>4</v>
      </c>
      <c r="E30" s="31" t="s">
        <v>231</v>
      </c>
      <c r="F30" s="83">
        <f t="shared" si="0"/>
        <v>367430</v>
      </c>
      <c r="G30" s="42">
        <v>237936</v>
      </c>
      <c r="H30" s="43">
        <v>83159</v>
      </c>
      <c r="I30" s="45">
        <v>46335</v>
      </c>
      <c r="J30" s="86"/>
      <c r="L30" s="91"/>
    </row>
    <row r="31" spans="2:12" ht="16.5" thickBot="1">
      <c r="B31" s="29" t="s">
        <v>24</v>
      </c>
      <c r="C31" s="94" t="s">
        <v>40</v>
      </c>
      <c r="D31" s="30" t="s">
        <v>98</v>
      </c>
      <c r="E31" s="31" t="s">
        <v>231</v>
      </c>
      <c r="F31" s="83">
        <f>SUM(G31:H31,I31)</f>
        <v>629277</v>
      </c>
      <c r="G31" s="42">
        <v>413684</v>
      </c>
      <c r="H31" s="43">
        <v>144582</v>
      </c>
      <c r="I31" s="45">
        <v>71011</v>
      </c>
      <c r="J31" s="86"/>
      <c r="L31" s="91"/>
    </row>
    <row r="32" spans="2:10" ht="16.5" thickBot="1">
      <c r="B32" s="29" t="s">
        <v>24</v>
      </c>
      <c r="C32" s="94" t="s">
        <v>41</v>
      </c>
      <c r="D32" s="30" t="s">
        <v>91</v>
      </c>
      <c r="E32" s="31" t="s">
        <v>92</v>
      </c>
      <c r="F32" s="83">
        <f t="shared" si="0"/>
        <v>244498</v>
      </c>
      <c r="G32" s="51">
        <v>146348</v>
      </c>
      <c r="H32" s="52">
        <v>65600</v>
      </c>
      <c r="I32" s="53">
        <v>32550</v>
      </c>
      <c r="J32" s="86"/>
    </row>
    <row r="33" spans="2:10" ht="16.5" thickBot="1">
      <c r="B33" s="29" t="s">
        <v>24</v>
      </c>
      <c r="C33" s="94" t="s">
        <v>42</v>
      </c>
      <c r="D33" s="30" t="s">
        <v>93</v>
      </c>
      <c r="E33" s="31">
        <v>359</v>
      </c>
      <c r="F33" s="83">
        <f t="shared" si="0"/>
        <v>281639</v>
      </c>
      <c r="G33" s="43">
        <v>187829</v>
      </c>
      <c r="H33" s="43">
        <v>65646</v>
      </c>
      <c r="I33" s="45">
        <v>28164</v>
      </c>
      <c r="J33" s="86"/>
    </row>
    <row r="34" spans="2:10" ht="16.5" thickBot="1">
      <c r="B34" s="29" t="s">
        <v>24</v>
      </c>
      <c r="C34" s="94" t="s">
        <v>43</v>
      </c>
      <c r="D34" s="30" t="s">
        <v>20</v>
      </c>
      <c r="E34" s="31" t="s">
        <v>94</v>
      </c>
      <c r="F34" s="83">
        <f t="shared" si="0"/>
        <v>473829</v>
      </c>
      <c r="G34" s="43">
        <v>304729</v>
      </c>
      <c r="H34" s="43">
        <v>106503</v>
      </c>
      <c r="I34" s="45">
        <v>62597</v>
      </c>
      <c r="J34" s="86"/>
    </row>
    <row r="35" spans="2:10" ht="16.5" thickBot="1">
      <c r="B35" s="29" t="s">
        <v>24</v>
      </c>
      <c r="C35" s="94" t="s">
        <v>43</v>
      </c>
      <c r="D35" s="30" t="s">
        <v>91</v>
      </c>
      <c r="E35" s="31" t="s">
        <v>94</v>
      </c>
      <c r="F35" s="83">
        <f>SUM(G35:H35,I35)</f>
        <v>544629</v>
      </c>
      <c r="G35" s="43">
        <v>357214</v>
      </c>
      <c r="H35" s="43">
        <v>124846</v>
      </c>
      <c r="I35" s="45">
        <v>62569</v>
      </c>
      <c r="J35" s="86"/>
    </row>
    <row r="36" spans="2:15" ht="16.5" thickBot="1">
      <c r="B36" s="29" t="s">
        <v>24</v>
      </c>
      <c r="C36" s="94" t="s">
        <v>44</v>
      </c>
      <c r="D36" s="30" t="s">
        <v>95</v>
      </c>
      <c r="E36" s="31" t="s">
        <v>96</v>
      </c>
      <c r="F36" s="83">
        <f t="shared" si="0"/>
        <v>470445</v>
      </c>
      <c r="G36" s="101">
        <v>310740</v>
      </c>
      <c r="H36" s="101">
        <v>108603</v>
      </c>
      <c r="I36" s="102">
        <v>51102</v>
      </c>
      <c r="J36" s="86"/>
      <c r="M36" s="39"/>
      <c r="N36" s="39"/>
      <c r="O36" s="39"/>
    </row>
    <row r="37" spans="2:10" ht="16.5" thickBot="1">
      <c r="B37" s="29" t="s">
        <v>24</v>
      </c>
      <c r="C37" s="94" t="s">
        <v>45</v>
      </c>
      <c r="D37" s="30" t="s">
        <v>97</v>
      </c>
      <c r="E37" s="31" t="s">
        <v>99</v>
      </c>
      <c r="F37" s="83">
        <f t="shared" si="0"/>
        <v>276010</v>
      </c>
      <c r="G37" s="43">
        <v>179216</v>
      </c>
      <c r="H37" s="43">
        <v>62636</v>
      </c>
      <c r="I37" s="45">
        <v>34158</v>
      </c>
      <c r="J37" s="86"/>
    </row>
    <row r="38" spans="2:10" ht="16.5" thickBot="1">
      <c r="B38" s="29" t="s">
        <v>24</v>
      </c>
      <c r="C38" s="94" t="s">
        <v>45</v>
      </c>
      <c r="D38" s="30" t="s">
        <v>98</v>
      </c>
      <c r="E38" s="31" t="s">
        <v>100</v>
      </c>
      <c r="F38" s="83">
        <f>SUM(G38:H38,I38)</f>
        <v>381424</v>
      </c>
      <c r="G38" s="43">
        <v>249022</v>
      </c>
      <c r="H38" s="43">
        <v>87033</v>
      </c>
      <c r="I38" s="45">
        <v>45369</v>
      </c>
      <c r="J38" s="86"/>
    </row>
    <row r="39" spans="2:10" ht="16.5" thickBot="1">
      <c r="B39" s="29" t="s">
        <v>24</v>
      </c>
      <c r="C39" s="94" t="s">
        <v>46</v>
      </c>
      <c r="D39" s="30" t="s">
        <v>98</v>
      </c>
      <c r="E39" s="31" t="s">
        <v>230</v>
      </c>
      <c r="F39" s="83">
        <f t="shared" si="0"/>
        <v>36310</v>
      </c>
      <c r="G39" s="43">
        <v>26000</v>
      </c>
      <c r="H39" s="43">
        <v>9087</v>
      </c>
      <c r="I39" s="45">
        <v>1223</v>
      </c>
      <c r="J39" s="86"/>
    </row>
    <row r="40" spans="2:10" ht="16.5" thickBot="1">
      <c r="B40" s="29" t="s">
        <v>24</v>
      </c>
      <c r="C40" s="94" t="s">
        <v>47</v>
      </c>
      <c r="D40" s="30" t="s">
        <v>101</v>
      </c>
      <c r="E40" s="31" t="s">
        <v>102</v>
      </c>
      <c r="F40" s="83">
        <f t="shared" si="0"/>
        <v>523166</v>
      </c>
      <c r="G40" s="43">
        <v>338882</v>
      </c>
      <c r="H40" s="43">
        <v>125217</v>
      </c>
      <c r="I40" s="45">
        <v>59067</v>
      </c>
      <c r="J40" s="86"/>
    </row>
    <row r="41" spans="2:13" ht="16.5" thickBot="1">
      <c r="B41" s="29" t="s">
        <v>24</v>
      </c>
      <c r="C41" s="94" t="s">
        <v>48</v>
      </c>
      <c r="D41" s="30" t="s">
        <v>19</v>
      </c>
      <c r="E41" s="48" t="s">
        <v>232</v>
      </c>
      <c r="F41" s="83">
        <f t="shared" si="0"/>
        <v>405744</v>
      </c>
      <c r="G41" s="56">
        <v>263796</v>
      </c>
      <c r="H41" s="56">
        <v>92196</v>
      </c>
      <c r="I41" s="61">
        <v>49752</v>
      </c>
      <c r="J41" s="86"/>
      <c r="M41" s="87"/>
    </row>
    <row r="42" spans="2:13" ht="16.5" thickBot="1">
      <c r="B42" s="29" t="s">
        <v>24</v>
      </c>
      <c r="C42" s="94" t="s">
        <v>48</v>
      </c>
      <c r="D42" s="30" t="s">
        <v>19</v>
      </c>
      <c r="E42" s="48" t="s">
        <v>232</v>
      </c>
      <c r="F42" s="83">
        <f>SUM(G42:H42,I42)</f>
        <v>464089</v>
      </c>
      <c r="G42" s="56">
        <v>306554</v>
      </c>
      <c r="H42" s="56">
        <v>107140</v>
      </c>
      <c r="I42" s="61">
        <v>50395</v>
      </c>
      <c r="J42" s="86"/>
      <c r="M42" s="87"/>
    </row>
    <row r="43" spans="2:13" ht="16.5" thickBot="1">
      <c r="B43" s="29" t="s">
        <v>24</v>
      </c>
      <c r="C43" s="94" t="s">
        <v>49</v>
      </c>
      <c r="D43" s="30" t="s">
        <v>20</v>
      </c>
      <c r="E43" s="49" t="s">
        <v>103</v>
      </c>
      <c r="F43" s="83">
        <f t="shared" si="0"/>
        <v>25463</v>
      </c>
      <c r="G43" s="56">
        <v>16764</v>
      </c>
      <c r="H43" s="56">
        <v>5859</v>
      </c>
      <c r="I43" s="61">
        <v>2840</v>
      </c>
      <c r="J43" s="86"/>
      <c r="M43" s="87"/>
    </row>
    <row r="44" spans="2:13" ht="16.5" thickBot="1">
      <c r="B44" s="29" t="s">
        <v>24</v>
      </c>
      <c r="C44" s="94" t="s">
        <v>50</v>
      </c>
      <c r="D44" s="30" t="s">
        <v>91</v>
      </c>
      <c r="E44" s="49" t="s">
        <v>202</v>
      </c>
      <c r="F44" s="83">
        <f>SUM(G44:H44,I44)</f>
        <v>52742</v>
      </c>
      <c r="G44" s="56">
        <v>30522</v>
      </c>
      <c r="H44" s="56">
        <v>21710</v>
      </c>
      <c r="I44" s="61">
        <v>510</v>
      </c>
      <c r="J44" s="86"/>
      <c r="M44" s="87"/>
    </row>
    <row r="45" spans="2:13" ht="16.5" thickBot="1">
      <c r="B45" s="29" t="s">
        <v>24</v>
      </c>
      <c r="C45" s="94" t="s">
        <v>51</v>
      </c>
      <c r="D45" s="30" t="s">
        <v>91</v>
      </c>
      <c r="E45" s="49" t="s">
        <v>104</v>
      </c>
      <c r="F45" s="83">
        <f t="shared" si="0"/>
        <v>21718</v>
      </c>
      <c r="G45" s="56">
        <v>14072</v>
      </c>
      <c r="H45" s="56">
        <v>4925</v>
      </c>
      <c r="I45" s="61">
        <v>2721</v>
      </c>
      <c r="J45" s="86"/>
      <c r="M45" s="87"/>
    </row>
    <row r="46" spans="2:13" ht="16.5" thickBot="1">
      <c r="B46" s="29" t="s">
        <v>24</v>
      </c>
      <c r="C46" s="94" t="s">
        <v>52</v>
      </c>
      <c r="D46" s="30" t="s">
        <v>105</v>
      </c>
      <c r="E46" s="49" t="s">
        <v>106</v>
      </c>
      <c r="F46" s="83">
        <f t="shared" si="0"/>
        <v>475195</v>
      </c>
      <c r="G46" s="56">
        <v>308948</v>
      </c>
      <c r="H46" s="56">
        <v>107977</v>
      </c>
      <c r="I46" s="61">
        <v>58270</v>
      </c>
      <c r="J46" s="86"/>
      <c r="M46" s="87"/>
    </row>
    <row r="47" spans="2:13" ht="16.5" thickBot="1">
      <c r="B47" s="29" t="s">
        <v>24</v>
      </c>
      <c r="C47" s="94" t="s">
        <v>52</v>
      </c>
      <c r="D47" s="30" t="s">
        <v>20</v>
      </c>
      <c r="E47" s="49" t="s">
        <v>106</v>
      </c>
      <c r="F47" s="83">
        <f>SUM(G47:H47,I47)</f>
        <v>404027</v>
      </c>
      <c r="G47" s="56">
        <v>262700</v>
      </c>
      <c r="H47" s="56">
        <v>91751</v>
      </c>
      <c r="I47" s="61">
        <v>49576</v>
      </c>
      <c r="J47" s="86"/>
      <c r="M47" s="87"/>
    </row>
    <row r="48" spans="2:13" ht="16.5" thickBot="1">
      <c r="B48" s="29" t="s">
        <v>24</v>
      </c>
      <c r="C48" s="94" t="s">
        <v>53</v>
      </c>
      <c r="D48" s="30" t="s">
        <v>107</v>
      </c>
      <c r="E48" s="49" t="s">
        <v>108</v>
      </c>
      <c r="F48" s="83">
        <f t="shared" si="0"/>
        <v>521340</v>
      </c>
      <c r="G48" s="56">
        <v>341467</v>
      </c>
      <c r="H48" s="56">
        <v>119343</v>
      </c>
      <c r="I48" s="61">
        <v>60530</v>
      </c>
      <c r="J48" s="86"/>
      <c r="M48" s="87"/>
    </row>
    <row r="49" spans="2:13" ht="16.5" thickBot="1">
      <c r="B49" s="29" t="s">
        <v>7</v>
      </c>
      <c r="C49" s="98" t="s">
        <v>55</v>
      </c>
      <c r="D49" s="30" t="s">
        <v>20</v>
      </c>
      <c r="E49" s="50" t="s">
        <v>109</v>
      </c>
      <c r="F49" s="83">
        <f t="shared" si="0"/>
        <v>503174</v>
      </c>
      <c r="G49" s="57">
        <v>326176</v>
      </c>
      <c r="H49" s="57">
        <v>113998</v>
      </c>
      <c r="I49" s="61">
        <v>63000</v>
      </c>
      <c r="J49" s="86"/>
      <c r="M49" s="88"/>
    </row>
    <row r="50" spans="2:13" ht="16.5" thickBot="1">
      <c r="B50" s="29" t="s">
        <v>7</v>
      </c>
      <c r="C50" s="96" t="s">
        <v>56</v>
      </c>
      <c r="D50" s="30" t="s">
        <v>114</v>
      </c>
      <c r="E50" s="50" t="s">
        <v>113</v>
      </c>
      <c r="F50" s="83">
        <f t="shared" si="0"/>
        <v>79159</v>
      </c>
      <c r="G50" s="56">
        <v>49859</v>
      </c>
      <c r="H50" s="57">
        <v>17426</v>
      </c>
      <c r="I50" s="61">
        <v>11874</v>
      </c>
      <c r="J50" s="86"/>
      <c r="M50" s="87"/>
    </row>
    <row r="51" spans="2:13" ht="16.5" thickBot="1">
      <c r="B51" s="29" t="s">
        <v>7</v>
      </c>
      <c r="C51" s="96" t="s">
        <v>57</v>
      </c>
      <c r="D51" s="30" t="s">
        <v>110</v>
      </c>
      <c r="E51" s="50"/>
      <c r="F51" s="83">
        <f t="shared" si="0"/>
        <v>430943</v>
      </c>
      <c r="G51" s="56">
        <v>267555</v>
      </c>
      <c r="H51" s="58">
        <v>93510</v>
      </c>
      <c r="I51" s="61">
        <v>69878</v>
      </c>
      <c r="J51" s="86"/>
      <c r="M51" s="87"/>
    </row>
    <row r="52" spans="2:13" ht="16.5" thickBot="1">
      <c r="B52" s="29" t="s">
        <v>7</v>
      </c>
      <c r="C52" s="96" t="s">
        <v>58</v>
      </c>
      <c r="D52" s="30" t="s">
        <v>20</v>
      </c>
      <c r="E52" s="50" t="s">
        <v>210</v>
      </c>
      <c r="F52" s="83">
        <f t="shared" si="0"/>
        <v>33837</v>
      </c>
      <c r="G52" s="57">
        <v>33837</v>
      </c>
      <c r="H52" s="57">
        <v>0</v>
      </c>
      <c r="I52" s="61">
        <v>0</v>
      </c>
      <c r="J52" s="86"/>
      <c r="M52" s="88"/>
    </row>
    <row r="53" spans="2:13" ht="16.5" thickBot="1">
      <c r="B53" s="29" t="s">
        <v>7</v>
      </c>
      <c r="C53" s="96" t="s">
        <v>59</v>
      </c>
      <c r="D53" s="30" t="s">
        <v>19</v>
      </c>
      <c r="E53" s="50" t="s">
        <v>111</v>
      </c>
      <c r="F53" s="83">
        <f t="shared" si="0"/>
        <v>497408</v>
      </c>
      <c r="G53" s="57">
        <v>320496</v>
      </c>
      <c r="H53" s="57">
        <v>112013</v>
      </c>
      <c r="I53" s="61">
        <v>64899</v>
      </c>
      <c r="J53" s="86"/>
      <c r="M53" s="88"/>
    </row>
    <row r="54" spans="2:13" ht="16.5" thickBot="1">
      <c r="B54" s="29" t="s">
        <v>7</v>
      </c>
      <c r="C54" s="96" t="s">
        <v>60</v>
      </c>
      <c r="D54" s="30" t="s">
        <v>20</v>
      </c>
      <c r="E54" s="50" t="s">
        <v>112</v>
      </c>
      <c r="F54" s="83">
        <f t="shared" si="0"/>
        <v>472596</v>
      </c>
      <c r="G54" s="56">
        <v>301505</v>
      </c>
      <c r="H54" s="56">
        <v>111407</v>
      </c>
      <c r="I54" s="61">
        <v>59684</v>
      </c>
      <c r="J54" s="86"/>
      <c r="M54" s="87"/>
    </row>
    <row r="55" spans="2:13" ht="16.5" thickBot="1">
      <c r="B55" s="29" t="s">
        <v>7</v>
      </c>
      <c r="C55" s="96" t="s">
        <v>61</v>
      </c>
      <c r="D55" s="30" t="s">
        <v>20</v>
      </c>
      <c r="E55" s="50" t="s">
        <v>115</v>
      </c>
      <c r="F55" s="83">
        <f t="shared" si="0"/>
        <v>141873</v>
      </c>
      <c r="G55" s="56">
        <v>85052</v>
      </c>
      <c r="H55" s="56">
        <v>29554</v>
      </c>
      <c r="I55" s="61">
        <v>27267</v>
      </c>
      <c r="J55" s="86"/>
      <c r="M55" s="87"/>
    </row>
    <row r="56" spans="2:13" ht="16.5" thickBot="1">
      <c r="B56" s="29" t="s">
        <v>7</v>
      </c>
      <c r="C56" s="96" t="s">
        <v>62</v>
      </c>
      <c r="D56" s="30" t="s">
        <v>116</v>
      </c>
      <c r="E56" s="100" t="s">
        <v>117</v>
      </c>
      <c r="F56" s="83">
        <f t="shared" si="0"/>
        <v>337920</v>
      </c>
      <c r="G56" s="56">
        <v>221728</v>
      </c>
      <c r="H56" s="56">
        <v>77500</v>
      </c>
      <c r="I56" s="61">
        <v>38692</v>
      </c>
      <c r="J56" s="86"/>
      <c r="M56" s="87"/>
    </row>
    <row r="57" spans="2:13" ht="16.5" thickBot="1">
      <c r="B57" s="29" t="s">
        <v>7</v>
      </c>
      <c r="C57" s="96" t="s">
        <v>63</v>
      </c>
      <c r="D57" s="30" t="s">
        <v>19</v>
      </c>
      <c r="E57" s="99" t="s">
        <v>118</v>
      </c>
      <c r="F57" s="83">
        <f t="shared" si="0"/>
        <v>508286</v>
      </c>
      <c r="G57" s="43">
        <v>327902</v>
      </c>
      <c r="H57" s="43">
        <v>114601</v>
      </c>
      <c r="I57" s="45">
        <v>65783</v>
      </c>
      <c r="J57" s="86"/>
      <c r="M57" s="89"/>
    </row>
    <row r="58" spans="2:10" ht="16.5" thickBot="1">
      <c r="B58" s="29" t="s">
        <v>7</v>
      </c>
      <c r="C58" s="96" t="s">
        <v>64</v>
      </c>
      <c r="D58" s="30" t="s">
        <v>19</v>
      </c>
      <c r="E58" s="31"/>
      <c r="F58" s="83">
        <f t="shared" si="0"/>
        <v>416361</v>
      </c>
      <c r="G58" s="43">
        <v>246733</v>
      </c>
      <c r="H58" s="43">
        <v>86356</v>
      </c>
      <c r="I58" s="45">
        <v>83272</v>
      </c>
      <c r="J58" s="86"/>
    </row>
    <row r="59" spans="2:10" ht="16.5" thickBot="1">
      <c r="B59" s="29" t="s">
        <v>7</v>
      </c>
      <c r="C59" s="96" t="s">
        <v>65</v>
      </c>
      <c r="D59" s="30" t="s">
        <v>4</v>
      </c>
      <c r="E59" s="31" t="s">
        <v>119</v>
      </c>
      <c r="F59" s="83">
        <f t="shared" si="0"/>
        <v>86935</v>
      </c>
      <c r="G59" s="43">
        <v>57638</v>
      </c>
      <c r="H59" s="43">
        <v>20144</v>
      </c>
      <c r="I59" s="45">
        <v>9153</v>
      </c>
      <c r="J59" s="86"/>
    </row>
    <row r="60" spans="2:10" ht="16.5" thickBot="1">
      <c r="B60" s="29" t="s">
        <v>7</v>
      </c>
      <c r="C60" s="96" t="s">
        <v>66</v>
      </c>
      <c r="D60" s="30" t="s">
        <v>19</v>
      </c>
      <c r="E60" s="31" t="s">
        <v>120</v>
      </c>
      <c r="F60" s="83">
        <f t="shared" si="0"/>
        <v>562743</v>
      </c>
      <c r="G60" s="43">
        <v>369255</v>
      </c>
      <c r="H60" s="43">
        <v>129054</v>
      </c>
      <c r="I60" s="45">
        <v>64434</v>
      </c>
      <c r="J60" s="86"/>
    </row>
    <row r="61" spans="2:10" ht="16.5" thickBot="1">
      <c r="B61" s="29" t="s">
        <v>7</v>
      </c>
      <c r="C61" s="98" t="s">
        <v>67</v>
      </c>
      <c r="D61" s="30" t="s">
        <v>19</v>
      </c>
      <c r="E61" s="31" t="s">
        <v>121</v>
      </c>
      <c r="F61" s="83">
        <f t="shared" si="0"/>
        <v>504577</v>
      </c>
      <c r="G61" s="43">
        <v>335217</v>
      </c>
      <c r="H61" s="43">
        <v>117158</v>
      </c>
      <c r="I61" s="45">
        <v>52202</v>
      </c>
      <c r="J61" s="86"/>
    </row>
    <row r="62" spans="2:10" ht="16.5" customHeight="1" thickBot="1">
      <c r="B62" s="29" t="s">
        <v>7</v>
      </c>
      <c r="C62" s="96" t="s">
        <v>68</v>
      </c>
      <c r="D62" s="30" t="s">
        <v>19</v>
      </c>
      <c r="E62" s="31" t="s">
        <v>122</v>
      </c>
      <c r="F62" s="83">
        <f t="shared" si="0"/>
        <v>494134</v>
      </c>
      <c r="G62" s="92">
        <v>324917</v>
      </c>
      <c r="H62" s="54">
        <v>113558</v>
      </c>
      <c r="I62" s="55">
        <v>55659</v>
      </c>
      <c r="J62" s="86"/>
    </row>
    <row r="63" spans="2:10" ht="16.5" thickBot="1">
      <c r="B63" s="29" t="s">
        <v>7</v>
      </c>
      <c r="C63" s="96" t="s">
        <v>69</v>
      </c>
      <c r="D63" s="30" t="s">
        <v>19</v>
      </c>
      <c r="E63" s="31"/>
      <c r="F63" s="83">
        <f t="shared" si="0"/>
        <v>548585</v>
      </c>
      <c r="G63" s="42">
        <v>314813</v>
      </c>
      <c r="H63" s="43">
        <v>168772</v>
      </c>
      <c r="I63" s="45">
        <v>65000</v>
      </c>
      <c r="J63" s="86"/>
    </row>
    <row r="64" spans="2:10" ht="16.5" thickBot="1">
      <c r="B64" s="29" t="s">
        <v>7</v>
      </c>
      <c r="C64" s="96" t="s">
        <v>70</v>
      </c>
      <c r="D64" s="30" t="s">
        <v>19</v>
      </c>
      <c r="E64" s="31" t="s">
        <v>201</v>
      </c>
      <c r="F64" s="83">
        <f t="shared" si="0"/>
        <v>314587</v>
      </c>
      <c r="G64" s="42">
        <v>201084</v>
      </c>
      <c r="H64" s="43">
        <v>70284</v>
      </c>
      <c r="I64" s="45">
        <v>43219</v>
      </c>
      <c r="J64" s="86"/>
    </row>
    <row r="65" spans="2:10" ht="16.5" thickBot="1">
      <c r="B65" s="29" t="s">
        <v>7</v>
      </c>
      <c r="C65" s="96" t="s">
        <v>71</v>
      </c>
      <c r="D65" s="30" t="s">
        <v>130</v>
      </c>
      <c r="E65" s="31" t="s">
        <v>131</v>
      </c>
      <c r="F65" s="83">
        <f t="shared" si="0"/>
        <v>63970</v>
      </c>
      <c r="G65" s="43">
        <v>47385</v>
      </c>
      <c r="H65" s="45">
        <v>16585</v>
      </c>
      <c r="I65" s="45">
        <v>0</v>
      </c>
      <c r="J65" s="86"/>
    </row>
    <row r="66" spans="2:10" ht="16.5" thickBot="1">
      <c r="B66" s="29" t="s">
        <v>7</v>
      </c>
      <c r="C66" s="96" t="s">
        <v>72</v>
      </c>
      <c r="D66" s="30" t="s">
        <v>4</v>
      </c>
      <c r="E66" s="31" t="s">
        <v>123</v>
      </c>
      <c r="F66" s="83">
        <f t="shared" si="0"/>
        <v>1215245</v>
      </c>
      <c r="G66" s="42">
        <v>784244</v>
      </c>
      <c r="H66" s="43">
        <v>281673</v>
      </c>
      <c r="I66" s="45">
        <v>149328</v>
      </c>
      <c r="J66" s="62"/>
    </row>
    <row r="67" spans="2:10" ht="16.5" thickBot="1">
      <c r="B67" s="29" t="s">
        <v>7</v>
      </c>
      <c r="C67" s="96" t="s">
        <v>72</v>
      </c>
      <c r="D67" s="30" t="s">
        <v>4</v>
      </c>
      <c r="E67" s="31" t="s">
        <v>124</v>
      </c>
      <c r="F67" s="83">
        <f>SUM(G67:H67,I67)</f>
        <v>1465928</v>
      </c>
      <c r="G67" s="42">
        <v>963700</v>
      </c>
      <c r="H67" s="43">
        <v>318040</v>
      </c>
      <c r="I67" s="45">
        <v>184188</v>
      </c>
      <c r="J67" s="62"/>
    </row>
    <row r="68" spans="2:10" ht="16.5" thickBot="1">
      <c r="B68" s="29" t="s">
        <v>7</v>
      </c>
      <c r="C68" s="96" t="s">
        <v>72</v>
      </c>
      <c r="D68" s="30" t="s">
        <v>19</v>
      </c>
      <c r="E68" s="31" t="s">
        <v>125</v>
      </c>
      <c r="F68" s="83">
        <f>SUM(G68:H68,I68)</f>
        <v>434448</v>
      </c>
      <c r="G68" s="42">
        <v>276556</v>
      </c>
      <c r="H68" s="43">
        <v>96656</v>
      </c>
      <c r="I68" s="45">
        <v>61236</v>
      </c>
      <c r="J68" s="62"/>
    </row>
    <row r="69" spans="2:10" ht="16.5" thickBot="1">
      <c r="B69" s="29" t="s">
        <v>7</v>
      </c>
      <c r="C69" s="96" t="s">
        <v>72</v>
      </c>
      <c r="D69" s="30" t="s">
        <v>4</v>
      </c>
      <c r="E69" s="31" t="s">
        <v>126</v>
      </c>
      <c r="F69" s="83">
        <f>SUM(G69:H69,I69)</f>
        <v>1343086</v>
      </c>
      <c r="G69" s="42">
        <v>863921</v>
      </c>
      <c r="H69" s="43">
        <v>319219</v>
      </c>
      <c r="I69" s="45">
        <v>159946</v>
      </c>
      <c r="J69" s="62"/>
    </row>
    <row r="70" spans="2:10" ht="16.5" thickBot="1">
      <c r="B70" s="29" t="s">
        <v>7</v>
      </c>
      <c r="C70" s="96" t="s">
        <v>73</v>
      </c>
      <c r="D70" s="30" t="s">
        <v>19</v>
      </c>
      <c r="E70" s="31"/>
      <c r="F70" s="83">
        <f t="shared" si="0"/>
        <v>522906</v>
      </c>
      <c r="G70" s="42">
        <v>338923</v>
      </c>
      <c r="H70" s="43">
        <v>118453</v>
      </c>
      <c r="I70" s="45">
        <v>65530</v>
      </c>
      <c r="J70" s="62"/>
    </row>
    <row r="71" spans="2:10" ht="16.5" thickBot="1">
      <c r="B71" s="29" t="s">
        <v>7</v>
      </c>
      <c r="C71" s="97" t="s">
        <v>74</v>
      </c>
      <c r="D71" s="30" t="s">
        <v>19</v>
      </c>
      <c r="E71" s="31" t="s">
        <v>203</v>
      </c>
      <c r="F71" s="83">
        <f t="shared" si="0"/>
        <v>545262</v>
      </c>
      <c r="G71" s="42">
        <v>354713</v>
      </c>
      <c r="H71" s="43">
        <v>123972</v>
      </c>
      <c r="I71" s="45">
        <v>66577</v>
      </c>
      <c r="J71" s="62"/>
    </row>
    <row r="72" spans="2:10" ht="16.5" thickBot="1">
      <c r="B72" s="32"/>
      <c r="C72" s="64"/>
      <c r="D72" s="33"/>
      <c r="E72" s="34"/>
      <c r="F72" s="35">
        <f>SUM(F7:F71)</f>
        <v>29791311</v>
      </c>
      <c r="G72" s="35">
        <f>SUM(G7:G71)</f>
        <v>19979328</v>
      </c>
      <c r="H72" s="35">
        <f>SUM(H7:H71)</f>
        <v>6227918</v>
      </c>
      <c r="I72" s="46">
        <f>SUM(I7:I71)</f>
        <v>3584065</v>
      </c>
      <c r="J72" s="47">
        <f>SUM(J7:J71)</f>
        <v>0</v>
      </c>
    </row>
    <row r="75" spans="6:10" ht="15.75">
      <c r="F75" s="85"/>
      <c r="J75" s="84"/>
    </row>
    <row r="76" ht="15.75">
      <c r="J76" s="84"/>
    </row>
    <row r="77" ht="15.75">
      <c r="J77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76"/>
  <sheetViews>
    <sheetView zoomScale="89" zoomScaleNormal="89" zoomScalePageLayoutView="0" workbookViewId="0" topLeftCell="A1">
      <pane xSplit="6" ySplit="6" topLeftCell="G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M23" sqref="M23"/>
    </sheetView>
  </sheetViews>
  <sheetFormatPr defaultColWidth="9.140625" defaultRowHeight="52.5" customHeight="1"/>
  <cols>
    <col min="1" max="1" width="1.1484375" style="1" customWidth="1"/>
    <col min="2" max="2" width="10.421875" style="1" customWidth="1"/>
    <col min="3" max="3" width="43.28125" style="1" customWidth="1"/>
    <col min="4" max="4" width="22.7109375" style="1" customWidth="1"/>
    <col min="5" max="5" width="58.28125" style="2" customWidth="1"/>
    <col min="6" max="6" width="21.8515625" style="1" customWidth="1"/>
    <col min="7" max="7" width="22.421875" style="1" customWidth="1"/>
    <col min="8" max="8" width="16.421875" style="1" customWidth="1"/>
    <col min="9" max="9" width="16.57421875" style="1" customWidth="1"/>
    <col min="10" max="10" width="17.7109375" style="1" customWidth="1"/>
    <col min="11" max="11" width="16.7109375" style="1" customWidth="1"/>
    <col min="12" max="12" width="12.7109375" style="1" customWidth="1"/>
    <col min="13" max="14" width="9.140625" style="1" customWidth="1"/>
    <col min="15" max="15" width="22.7109375" style="1" customWidth="1"/>
    <col min="16" max="16384" width="9.140625" style="1" customWidth="1"/>
  </cols>
  <sheetData>
    <row r="1" ht="19.5" customHeight="1"/>
    <row r="2" ht="19.5" customHeight="1"/>
    <row r="3" ht="19.5" customHeight="1"/>
    <row r="4" ht="19.5" customHeight="1"/>
    <row r="5" spans="1:3" ht="49.5" customHeight="1" thickBot="1">
      <c r="A5" s="1" t="s">
        <v>10</v>
      </c>
      <c r="C5" s="103" t="s">
        <v>139</v>
      </c>
    </row>
    <row r="6" spans="2:12" s="3" customFormat="1" ht="60.75" thickBot="1">
      <c r="B6" s="69" t="s">
        <v>11</v>
      </c>
      <c r="C6" s="70" t="s">
        <v>8</v>
      </c>
      <c r="D6" s="69" t="s">
        <v>1</v>
      </c>
      <c r="E6" s="71" t="s">
        <v>2</v>
      </c>
      <c r="F6" s="72" t="s">
        <v>3</v>
      </c>
      <c r="G6" s="69" t="s">
        <v>12</v>
      </c>
      <c r="H6" s="73" t="s">
        <v>9</v>
      </c>
      <c r="I6" s="69" t="s">
        <v>13</v>
      </c>
      <c r="J6" s="70" t="s">
        <v>14</v>
      </c>
      <c r="K6" s="115" t="s">
        <v>206</v>
      </c>
      <c r="L6" s="4"/>
    </row>
    <row r="7" spans="2:15" s="5" customFormat="1" ht="21.75" customHeight="1">
      <c r="B7" s="104" t="s">
        <v>177</v>
      </c>
      <c r="C7" s="67" t="s">
        <v>132</v>
      </c>
      <c r="D7" s="67" t="s">
        <v>140</v>
      </c>
      <c r="E7" s="67" t="s">
        <v>147</v>
      </c>
      <c r="F7" s="74"/>
      <c r="G7" s="78">
        <f aca="true" t="shared" si="0" ref="G7:G12">SUM(H7:I7,J7)</f>
        <v>92143</v>
      </c>
      <c r="H7" s="76">
        <v>59975</v>
      </c>
      <c r="I7" s="68">
        <v>21111</v>
      </c>
      <c r="J7" s="105">
        <v>11057</v>
      </c>
      <c r="K7" s="109"/>
      <c r="N7" s="90"/>
      <c r="O7" s="90"/>
    </row>
    <row r="8" spans="2:15" s="5" customFormat="1" ht="21.75" customHeight="1">
      <c r="B8" s="104" t="s">
        <v>178</v>
      </c>
      <c r="C8" s="67" t="s">
        <v>132</v>
      </c>
      <c r="D8" s="67" t="s">
        <v>141</v>
      </c>
      <c r="E8" s="67" t="s">
        <v>148</v>
      </c>
      <c r="F8" s="74"/>
      <c r="G8" s="78">
        <f t="shared" si="0"/>
        <v>71583</v>
      </c>
      <c r="H8" s="76">
        <v>46275</v>
      </c>
      <c r="I8" s="68">
        <v>16289</v>
      </c>
      <c r="J8" s="105">
        <v>9019</v>
      </c>
      <c r="K8" s="108"/>
      <c r="N8" s="90"/>
      <c r="O8" s="90"/>
    </row>
    <row r="9" spans="2:15" s="5" customFormat="1" ht="21.75" customHeight="1">
      <c r="B9" s="104" t="s">
        <v>179</v>
      </c>
      <c r="C9" s="67" t="s">
        <v>132</v>
      </c>
      <c r="D9" s="67" t="s">
        <v>142</v>
      </c>
      <c r="E9" s="67" t="s">
        <v>149</v>
      </c>
      <c r="F9" s="74"/>
      <c r="G9" s="78">
        <f t="shared" si="0"/>
        <v>577527</v>
      </c>
      <c r="H9" s="76">
        <v>380604</v>
      </c>
      <c r="I9" s="68">
        <v>133973</v>
      </c>
      <c r="J9" s="105">
        <v>62950</v>
      </c>
      <c r="K9" s="108"/>
      <c r="N9" s="90"/>
      <c r="O9" s="90"/>
    </row>
    <row r="10" spans="2:15" s="5" customFormat="1" ht="21.75" customHeight="1">
      <c r="B10" s="104" t="s">
        <v>180</v>
      </c>
      <c r="C10" s="67" t="s">
        <v>132</v>
      </c>
      <c r="D10" s="67" t="s">
        <v>5</v>
      </c>
      <c r="E10" s="67" t="s">
        <v>150</v>
      </c>
      <c r="F10" s="74"/>
      <c r="G10" s="78">
        <f t="shared" si="0"/>
        <v>470880</v>
      </c>
      <c r="H10" s="76">
        <v>309276</v>
      </c>
      <c r="I10" s="68">
        <v>108865</v>
      </c>
      <c r="J10" s="105">
        <v>52739</v>
      </c>
      <c r="K10" s="108"/>
      <c r="N10" s="90"/>
      <c r="O10" s="90"/>
    </row>
    <row r="11" spans="2:15" s="5" customFormat="1" ht="21.75" customHeight="1">
      <c r="B11" s="104" t="s">
        <v>181</v>
      </c>
      <c r="C11" s="67" t="s">
        <v>132</v>
      </c>
      <c r="D11" s="67" t="s">
        <v>5</v>
      </c>
      <c r="E11" s="67" t="s">
        <v>151</v>
      </c>
      <c r="F11" s="74"/>
      <c r="G11" s="78">
        <f t="shared" si="0"/>
        <v>624253</v>
      </c>
      <c r="H11" s="76">
        <v>411398</v>
      </c>
      <c r="I11" s="68">
        <v>144812</v>
      </c>
      <c r="J11" s="105">
        <v>68043</v>
      </c>
      <c r="K11" s="108"/>
      <c r="N11" s="90"/>
      <c r="O11" s="90"/>
    </row>
    <row r="12" spans="2:15" s="5" customFormat="1" ht="21.75" customHeight="1" thickBot="1">
      <c r="B12" s="104" t="s">
        <v>182</v>
      </c>
      <c r="C12" s="67" t="s">
        <v>132</v>
      </c>
      <c r="D12" s="67" t="s">
        <v>5</v>
      </c>
      <c r="E12" s="67" t="s">
        <v>152</v>
      </c>
      <c r="F12" s="74"/>
      <c r="G12" s="78">
        <f t="shared" si="0"/>
        <v>1137392</v>
      </c>
      <c r="H12" s="76">
        <v>749568</v>
      </c>
      <c r="I12" s="68">
        <v>263848</v>
      </c>
      <c r="J12" s="105">
        <v>123976</v>
      </c>
      <c r="K12" s="110"/>
      <c r="N12" s="90"/>
      <c r="O12" s="90"/>
    </row>
    <row r="13" spans="2:15" s="5" customFormat="1" ht="21.75" customHeight="1">
      <c r="B13" s="104" t="s">
        <v>183</v>
      </c>
      <c r="C13" s="67" t="s">
        <v>132</v>
      </c>
      <c r="D13" s="67" t="s">
        <v>6</v>
      </c>
      <c r="E13" s="67" t="s">
        <v>153</v>
      </c>
      <c r="F13" s="74"/>
      <c r="G13" s="78">
        <f>SUM(H13:I13,J13,K13)</f>
        <v>485070</v>
      </c>
      <c r="H13" s="76">
        <v>318596</v>
      </c>
      <c r="I13" s="68">
        <v>112146</v>
      </c>
      <c r="J13" s="105">
        <v>54328</v>
      </c>
      <c r="K13" s="111"/>
      <c r="N13" s="90"/>
      <c r="O13" s="90"/>
    </row>
    <row r="14" spans="2:15" s="5" customFormat="1" ht="21.75" customHeight="1">
      <c r="B14" s="104" t="s">
        <v>184</v>
      </c>
      <c r="C14" s="67" t="s">
        <v>132</v>
      </c>
      <c r="D14" s="67" t="s">
        <v>143</v>
      </c>
      <c r="E14" s="67" t="s">
        <v>154</v>
      </c>
      <c r="F14" s="74"/>
      <c r="G14" s="78">
        <f aca="true" t="shared" si="1" ref="G14:G32">SUM(H14:I14,J14,K14)</f>
        <v>454878</v>
      </c>
      <c r="H14" s="76">
        <v>300448</v>
      </c>
      <c r="I14" s="68">
        <v>105758</v>
      </c>
      <c r="J14" s="105">
        <v>48672</v>
      </c>
      <c r="K14" s="112"/>
      <c r="N14" s="90"/>
      <c r="O14" s="90"/>
    </row>
    <row r="15" spans="2:15" s="5" customFormat="1" ht="21.75" customHeight="1">
      <c r="B15" s="104" t="s">
        <v>185</v>
      </c>
      <c r="C15" s="67" t="s">
        <v>132</v>
      </c>
      <c r="D15" s="67" t="s">
        <v>7</v>
      </c>
      <c r="E15" s="67" t="s">
        <v>155</v>
      </c>
      <c r="F15" s="74"/>
      <c r="G15" s="78">
        <f t="shared" si="1"/>
        <v>651983</v>
      </c>
      <c r="H15" s="76">
        <v>430637</v>
      </c>
      <c r="I15" s="68">
        <v>151584</v>
      </c>
      <c r="J15" s="105">
        <v>69762</v>
      </c>
      <c r="K15" s="112"/>
      <c r="N15" s="90"/>
      <c r="O15" s="90"/>
    </row>
    <row r="16" spans="2:15" s="5" customFormat="1" ht="21.75" customHeight="1">
      <c r="B16" s="104" t="s">
        <v>186</v>
      </c>
      <c r="C16" s="67" t="s">
        <v>132</v>
      </c>
      <c r="D16" s="67" t="s">
        <v>7</v>
      </c>
      <c r="E16" s="67" t="s">
        <v>156</v>
      </c>
      <c r="F16" s="74"/>
      <c r="G16" s="78">
        <f t="shared" si="1"/>
        <v>511156</v>
      </c>
      <c r="H16" s="76">
        <v>339132</v>
      </c>
      <c r="I16" s="68">
        <v>119375</v>
      </c>
      <c r="J16" s="105">
        <v>52649</v>
      </c>
      <c r="K16" s="112"/>
      <c r="N16" s="90"/>
      <c r="O16" s="90"/>
    </row>
    <row r="17" spans="2:15" s="5" customFormat="1" ht="21.75" customHeight="1">
      <c r="B17" s="104" t="s">
        <v>187</v>
      </c>
      <c r="C17" s="67" t="s">
        <v>132</v>
      </c>
      <c r="D17" s="67" t="s">
        <v>7</v>
      </c>
      <c r="E17" s="67" t="s">
        <v>157</v>
      </c>
      <c r="F17" s="74"/>
      <c r="G17" s="78">
        <f t="shared" si="1"/>
        <v>832862</v>
      </c>
      <c r="H17" s="76">
        <v>530391</v>
      </c>
      <c r="I17" s="68">
        <v>186697</v>
      </c>
      <c r="J17" s="105">
        <v>115774</v>
      </c>
      <c r="K17" s="112"/>
      <c r="N17" s="90"/>
      <c r="O17" s="90"/>
    </row>
    <row r="18" spans="2:15" s="5" customFormat="1" ht="21.75" customHeight="1">
      <c r="B18" s="104" t="s">
        <v>188</v>
      </c>
      <c r="C18" s="67" t="s">
        <v>132</v>
      </c>
      <c r="D18" s="67" t="s">
        <v>144</v>
      </c>
      <c r="E18" s="67" t="s">
        <v>158</v>
      </c>
      <c r="F18" s="74"/>
      <c r="G18" s="78">
        <f t="shared" si="1"/>
        <v>434547</v>
      </c>
      <c r="H18" s="76">
        <v>285091</v>
      </c>
      <c r="I18" s="68">
        <v>100352</v>
      </c>
      <c r="J18" s="105">
        <v>49104</v>
      </c>
      <c r="K18" s="112"/>
      <c r="N18" s="90"/>
      <c r="O18" s="90"/>
    </row>
    <row r="19" spans="2:15" s="5" customFormat="1" ht="21.75" customHeight="1">
      <c r="B19" s="104" t="s">
        <v>189</v>
      </c>
      <c r="C19" s="67" t="s">
        <v>132</v>
      </c>
      <c r="D19" s="67" t="s">
        <v>144</v>
      </c>
      <c r="E19" s="67" t="s">
        <v>159</v>
      </c>
      <c r="F19" s="74"/>
      <c r="G19" s="78">
        <f t="shared" si="1"/>
        <v>662842</v>
      </c>
      <c r="H19" s="76">
        <v>438790</v>
      </c>
      <c r="I19" s="68">
        <v>154454</v>
      </c>
      <c r="J19" s="105">
        <v>69598</v>
      </c>
      <c r="K19" s="112"/>
      <c r="N19" s="90"/>
      <c r="O19" s="90"/>
    </row>
    <row r="20" spans="2:15" s="5" customFormat="1" ht="21.75" customHeight="1">
      <c r="B20" s="104" t="s">
        <v>190</v>
      </c>
      <c r="C20" s="67" t="s">
        <v>132</v>
      </c>
      <c r="D20" s="67" t="s">
        <v>145</v>
      </c>
      <c r="E20" s="67" t="s">
        <v>160</v>
      </c>
      <c r="F20" s="74"/>
      <c r="G20" s="78">
        <f t="shared" si="1"/>
        <v>300853</v>
      </c>
      <c r="H20" s="76">
        <v>193596</v>
      </c>
      <c r="I20" s="68">
        <v>68146</v>
      </c>
      <c r="J20" s="105">
        <v>39111</v>
      </c>
      <c r="K20" s="112"/>
      <c r="N20" s="90"/>
      <c r="O20" s="90"/>
    </row>
    <row r="21" spans="2:15" s="5" customFormat="1" ht="21.75" customHeight="1">
      <c r="B21" s="104" t="s">
        <v>191</v>
      </c>
      <c r="C21" s="67" t="s">
        <v>132</v>
      </c>
      <c r="D21" s="67" t="s">
        <v>146</v>
      </c>
      <c r="E21" s="67" t="s">
        <v>155</v>
      </c>
      <c r="F21" s="74"/>
      <c r="G21" s="78">
        <f t="shared" si="1"/>
        <v>484168</v>
      </c>
      <c r="H21" s="76">
        <v>317288</v>
      </c>
      <c r="I21" s="68">
        <v>111685</v>
      </c>
      <c r="J21" s="105">
        <v>55195</v>
      </c>
      <c r="K21" s="112"/>
      <c r="N21" s="90"/>
      <c r="O21" s="90"/>
    </row>
    <row r="22" spans="2:15" s="5" customFormat="1" ht="21.75" customHeight="1">
      <c r="B22" s="104" t="s">
        <v>192</v>
      </c>
      <c r="C22" s="67" t="s">
        <v>132</v>
      </c>
      <c r="D22" s="67"/>
      <c r="E22" s="67" t="s">
        <v>168</v>
      </c>
      <c r="F22" s="74"/>
      <c r="G22" s="78">
        <f t="shared" si="1"/>
        <v>191530</v>
      </c>
      <c r="H22" s="76"/>
      <c r="I22" s="68"/>
      <c r="J22" s="105"/>
      <c r="K22" s="112">
        <v>191530</v>
      </c>
      <c r="N22" s="90"/>
      <c r="O22" s="90"/>
    </row>
    <row r="23" spans="2:15" s="5" customFormat="1" ht="21.75" customHeight="1">
      <c r="B23" s="104" t="s">
        <v>193</v>
      </c>
      <c r="C23" s="67" t="s">
        <v>133</v>
      </c>
      <c r="D23" s="67" t="s">
        <v>5</v>
      </c>
      <c r="E23" s="67" t="s">
        <v>162</v>
      </c>
      <c r="F23" s="74" t="s">
        <v>163</v>
      </c>
      <c r="G23" s="78">
        <f t="shared" si="1"/>
        <v>1093528</v>
      </c>
      <c r="H23" s="76">
        <v>719685</v>
      </c>
      <c r="I23" s="68">
        <v>253329</v>
      </c>
      <c r="J23" s="105">
        <v>120514</v>
      </c>
      <c r="K23" s="112"/>
      <c r="N23" s="90"/>
      <c r="O23" s="90"/>
    </row>
    <row r="24" spans="2:15" s="5" customFormat="1" ht="21.75" customHeight="1">
      <c r="B24" s="104" t="s">
        <v>194</v>
      </c>
      <c r="C24" s="67" t="s">
        <v>133</v>
      </c>
      <c r="D24" s="67" t="s">
        <v>144</v>
      </c>
      <c r="E24" s="67" t="s">
        <v>164</v>
      </c>
      <c r="F24" s="74" t="s">
        <v>165</v>
      </c>
      <c r="G24" s="78">
        <f t="shared" si="1"/>
        <v>887975</v>
      </c>
      <c r="H24" s="76">
        <v>587914</v>
      </c>
      <c r="I24" s="68">
        <v>206946</v>
      </c>
      <c r="J24" s="105">
        <v>93115</v>
      </c>
      <c r="K24" s="112"/>
      <c r="N24" s="90"/>
      <c r="O24" s="90"/>
    </row>
    <row r="25" spans="2:15" s="5" customFormat="1" ht="21.75" customHeight="1">
      <c r="B25" s="104" t="s">
        <v>195</v>
      </c>
      <c r="C25" s="67" t="s">
        <v>133</v>
      </c>
      <c r="D25" s="67" t="s">
        <v>161</v>
      </c>
      <c r="E25" s="67" t="s">
        <v>166</v>
      </c>
      <c r="F25" s="74" t="s">
        <v>167</v>
      </c>
      <c r="G25" s="78">
        <f t="shared" si="1"/>
        <v>1389132</v>
      </c>
      <c r="H25" s="76">
        <v>913069</v>
      </c>
      <c r="I25" s="68">
        <v>321400</v>
      </c>
      <c r="J25" s="105">
        <v>154663</v>
      </c>
      <c r="K25" s="112"/>
      <c r="N25" s="90"/>
      <c r="O25" s="90"/>
    </row>
    <row r="26" spans="2:15" s="5" customFormat="1" ht="21.75" customHeight="1">
      <c r="B26" s="104" t="s">
        <v>196</v>
      </c>
      <c r="C26" s="67" t="s">
        <v>133</v>
      </c>
      <c r="D26" s="67"/>
      <c r="E26" s="67" t="s">
        <v>168</v>
      </c>
      <c r="F26" s="74"/>
      <c r="G26" s="78">
        <f t="shared" si="1"/>
        <v>425667</v>
      </c>
      <c r="H26" s="76">
        <v>0</v>
      </c>
      <c r="I26" s="68">
        <v>0</v>
      </c>
      <c r="J26" s="105">
        <v>0</v>
      </c>
      <c r="K26" s="112">
        <v>425667</v>
      </c>
      <c r="N26" s="90"/>
      <c r="O26" s="90"/>
    </row>
    <row r="27" spans="2:15" s="5" customFormat="1" ht="21.75" customHeight="1">
      <c r="B27" s="104" t="s">
        <v>197</v>
      </c>
      <c r="C27" s="63" t="s">
        <v>134</v>
      </c>
      <c r="D27" s="63" t="s">
        <v>214</v>
      </c>
      <c r="E27" s="63" t="s">
        <v>212</v>
      </c>
      <c r="F27" s="75" t="s">
        <v>213</v>
      </c>
      <c r="G27" s="78">
        <f t="shared" si="1"/>
        <v>413991</v>
      </c>
      <c r="H27" s="77">
        <v>279701</v>
      </c>
      <c r="I27" s="65">
        <v>98455</v>
      </c>
      <c r="J27" s="106">
        <v>35835</v>
      </c>
      <c r="K27" s="112"/>
      <c r="N27" s="90"/>
      <c r="O27" s="90"/>
    </row>
    <row r="28" spans="2:15" s="5" customFormat="1" ht="21.75" customHeight="1">
      <c r="B28" s="104" t="s">
        <v>198</v>
      </c>
      <c r="C28" s="63" t="s">
        <v>134</v>
      </c>
      <c r="D28" s="63" t="s">
        <v>214</v>
      </c>
      <c r="E28" s="63" t="s">
        <v>215</v>
      </c>
      <c r="F28" s="75" t="s">
        <v>213</v>
      </c>
      <c r="G28" s="78">
        <f>SUM(H28:I28,J28,K28)</f>
        <v>162427</v>
      </c>
      <c r="H28" s="77">
        <v>107578</v>
      </c>
      <c r="I28" s="65">
        <v>37868</v>
      </c>
      <c r="J28" s="106">
        <v>16981</v>
      </c>
      <c r="K28" s="112"/>
      <c r="N28" s="90"/>
      <c r="O28" s="90"/>
    </row>
    <row r="29" spans="2:15" s="5" customFormat="1" ht="21.75" customHeight="1">
      <c r="B29" s="104" t="s">
        <v>199</v>
      </c>
      <c r="C29" s="63" t="s">
        <v>135</v>
      </c>
      <c r="D29" s="63" t="s">
        <v>169</v>
      </c>
      <c r="E29" s="63" t="s">
        <v>170</v>
      </c>
      <c r="F29" s="75" t="s">
        <v>171</v>
      </c>
      <c r="G29" s="78">
        <f t="shared" si="1"/>
        <v>28671</v>
      </c>
      <c r="H29" s="77">
        <v>21000</v>
      </c>
      <c r="I29" s="65">
        <v>7671</v>
      </c>
      <c r="J29" s="106"/>
      <c r="K29" s="112"/>
      <c r="N29" s="90"/>
      <c r="O29" s="90"/>
    </row>
    <row r="30" spans="2:11" s="5" customFormat="1" ht="21.75" customHeight="1">
      <c r="B30" s="104" t="s">
        <v>200</v>
      </c>
      <c r="C30" s="63" t="s">
        <v>136</v>
      </c>
      <c r="D30" s="63" t="s">
        <v>172</v>
      </c>
      <c r="E30" s="63" t="s">
        <v>173</v>
      </c>
      <c r="F30" s="75" t="s">
        <v>174</v>
      </c>
      <c r="G30" s="78">
        <f t="shared" si="1"/>
        <v>40035</v>
      </c>
      <c r="H30" s="77">
        <v>26650</v>
      </c>
      <c r="I30" s="65">
        <v>9381</v>
      </c>
      <c r="J30" s="106">
        <v>4004</v>
      </c>
      <c r="K30" s="112"/>
    </row>
    <row r="31" spans="2:12" s="5" customFormat="1" ht="21.75" customHeight="1">
      <c r="B31" s="104" t="s">
        <v>207</v>
      </c>
      <c r="C31" s="63" t="s">
        <v>137</v>
      </c>
      <c r="D31" s="63" t="s">
        <v>219</v>
      </c>
      <c r="E31" s="63" t="s">
        <v>220</v>
      </c>
      <c r="F31" s="75">
        <v>218</v>
      </c>
      <c r="G31" s="78">
        <f t="shared" si="1"/>
        <v>153236</v>
      </c>
      <c r="H31" s="77">
        <v>108327</v>
      </c>
      <c r="I31" s="65">
        <v>37909</v>
      </c>
      <c r="J31" s="106">
        <v>7000</v>
      </c>
      <c r="K31" s="112"/>
      <c r="L31" s="6"/>
    </row>
    <row r="32" spans="2:15" s="5" customFormat="1" ht="21.75" customHeight="1" thickBot="1">
      <c r="B32" s="104" t="s">
        <v>211</v>
      </c>
      <c r="C32" s="63" t="s">
        <v>138</v>
      </c>
      <c r="D32" s="63" t="s">
        <v>5</v>
      </c>
      <c r="E32" s="63" t="s">
        <v>175</v>
      </c>
      <c r="F32" s="75" t="s">
        <v>176</v>
      </c>
      <c r="G32" s="78">
        <f t="shared" si="1"/>
        <v>453664</v>
      </c>
      <c r="H32" s="77">
        <v>290812</v>
      </c>
      <c r="I32" s="65">
        <v>102366</v>
      </c>
      <c r="J32" s="106">
        <v>60486</v>
      </c>
      <c r="K32" s="113"/>
      <c r="L32" s="90"/>
      <c r="O32" s="66"/>
    </row>
    <row r="33" spans="2:11" s="5" customFormat="1" ht="52.5" customHeight="1" thickBot="1">
      <c r="B33" s="79"/>
      <c r="C33" s="36" t="s">
        <v>15</v>
      </c>
      <c r="D33" s="37"/>
      <c r="E33" s="38"/>
      <c r="F33" s="37"/>
      <c r="G33" s="80">
        <f>SUM(G7:G32)</f>
        <v>13031993</v>
      </c>
      <c r="H33" s="81">
        <f>SUM(H7:H32)</f>
        <v>8165801</v>
      </c>
      <c r="I33" s="82">
        <f>SUM(I7:I32)</f>
        <v>2874420</v>
      </c>
      <c r="J33" s="107">
        <f>SUM(J7:J32)</f>
        <v>1374575</v>
      </c>
      <c r="K33" s="114">
        <f>SUM(K7:K32)</f>
        <v>617197</v>
      </c>
    </row>
    <row r="34" s="5" customFormat="1" ht="52.5" customHeight="1" thickBot="1">
      <c r="E34" s="7"/>
    </row>
    <row r="35" spans="5:7" s="5" customFormat="1" ht="52.5" customHeight="1" thickBot="1">
      <c r="E35" s="7"/>
      <c r="G35" s="59"/>
    </row>
    <row r="36" s="5" customFormat="1" ht="52.5" customHeight="1">
      <c r="E36" s="7"/>
    </row>
    <row r="37" spans="2:11" s="5" customFormat="1" ht="52.5" customHeight="1">
      <c r="B37" s="15"/>
      <c r="C37" s="16"/>
      <c r="D37" s="15"/>
      <c r="E37" s="17"/>
      <c r="F37" s="15"/>
      <c r="G37" s="15"/>
      <c r="H37" s="15"/>
      <c r="I37" s="15"/>
      <c r="J37" s="15"/>
      <c r="K37" s="21"/>
    </row>
    <row r="38" spans="2:11" s="5" customFormat="1" ht="143.25" customHeight="1">
      <c r="B38" s="18"/>
      <c r="C38" s="18"/>
      <c r="D38" s="18"/>
      <c r="E38" s="19"/>
      <c r="F38" s="18"/>
      <c r="G38" s="18"/>
      <c r="H38" s="18"/>
      <c r="I38" s="18"/>
      <c r="J38" s="18"/>
      <c r="K38" s="21"/>
    </row>
    <row r="39" spans="2:11" s="5" customFormat="1" ht="52.5" customHeight="1">
      <c r="B39" s="8"/>
      <c r="C39" s="8"/>
      <c r="D39" s="9"/>
      <c r="E39" s="9"/>
      <c r="F39" s="9"/>
      <c r="G39" s="20"/>
      <c r="H39" s="10"/>
      <c r="I39" s="11"/>
      <c r="J39" s="11"/>
      <c r="K39" s="21"/>
    </row>
    <row r="40" spans="2:11" s="5" customFormat="1" ht="52.5" customHeight="1">
      <c r="B40" s="8"/>
      <c r="C40" s="8"/>
      <c r="D40" s="9"/>
      <c r="E40" s="9"/>
      <c r="F40" s="9"/>
      <c r="G40" s="20"/>
      <c r="H40" s="10"/>
      <c r="I40" s="11"/>
      <c r="J40" s="11"/>
      <c r="K40" s="21"/>
    </row>
    <row r="41" spans="2:11" s="5" customFormat="1" ht="52.5" customHeight="1">
      <c r="B41" s="8"/>
      <c r="C41" s="8"/>
      <c r="D41" s="9"/>
      <c r="E41" s="9"/>
      <c r="F41" s="9"/>
      <c r="G41" s="20"/>
      <c r="H41" s="10"/>
      <c r="I41" s="11"/>
      <c r="J41" s="11"/>
      <c r="K41" s="21"/>
    </row>
    <row r="42" spans="2:11" s="5" customFormat="1" ht="52.5" customHeight="1">
      <c r="B42" s="8"/>
      <c r="C42" s="8"/>
      <c r="D42" s="9"/>
      <c r="E42" s="9"/>
      <c r="F42" s="9"/>
      <c r="G42" s="20"/>
      <c r="H42" s="10"/>
      <c r="I42" s="11"/>
      <c r="J42" s="11"/>
      <c r="K42" s="21"/>
    </row>
    <row r="43" spans="2:11" s="5" customFormat="1" ht="52.5" customHeight="1">
      <c r="B43" s="8"/>
      <c r="C43" s="8"/>
      <c r="D43" s="9"/>
      <c r="E43" s="9"/>
      <c r="F43" s="9"/>
      <c r="G43" s="20"/>
      <c r="H43" s="10"/>
      <c r="I43" s="11"/>
      <c r="J43" s="11"/>
      <c r="K43" s="21"/>
    </row>
    <row r="44" spans="2:11" s="5" customFormat="1" ht="52.5" customHeight="1">
      <c r="B44" s="8"/>
      <c r="C44" s="8"/>
      <c r="D44" s="9"/>
      <c r="E44" s="9"/>
      <c r="F44" s="9"/>
      <c r="G44" s="20"/>
      <c r="H44" s="10"/>
      <c r="I44" s="11"/>
      <c r="J44" s="11"/>
      <c r="K44" s="21"/>
    </row>
    <row r="45" spans="2:11" s="5" customFormat="1" ht="52.5" customHeight="1">
      <c r="B45" s="8"/>
      <c r="C45" s="8"/>
      <c r="D45" s="9"/>
      <c r="E45" s="9"/>
      <c r="F45" s="9"/>
      <c r="G45" s="20"/>
      <c r="H45" s="10"/>
      <c r="I45" s="11"/>
      <c r="J45" s="11"/>
      <c r="K45" s="21"/>
    </row>
    <row r="46" spans="2:11" s="5" customFormat="1" ht="52.5" customHeight="1">
      <c r="B46" s="8"/>
      <c r="C46" s="8"/>
      <c r="D46" s="9"/>
      <c r="E46" s="9"/>
      <c r="F46" s="9"/>
      <c r="G46" s="20"/>
      <c r="H46" s="10"/>
      <c r="I46" s="11"/>
      <c r="J46" s="11"/>
      <c r="K46" s="21"/>
    </row>
    <row r="47" spans="2:11" s="5" customFormat="1" ht="52.5" customHeight="1">
      <c r="B47" s="8"/>
      <c r="C47" s="8"/>
      <c r="D47" s="9"/>
      <c r="E47" s="9"/>
      <c r="F47" s="9"/>
      <c r="G47" s="20"/>
      <c r="H47" s="10"/>
      <c r="I47" s="11"/>
      <c r="J47" s="11"/>
      <c r="K47" s="21"/>
    </row>
    <row r="48" spans="2:11" s="5" customFormat="1" ht="52.5" customHeight="1">
      <c r="B48" s="8"/>
      <c r="C48" s="8"/>
      <c r="D48" s="9"/>
      <c r="E48" s="9"/>
      <c r="F48" s="9"/>
      <c r="G48" s="20"/>
      <c r="H48" s="10"/>
      <c r="I48" s="11"/>
      <c r="J48" s="11"/>
      <c r="K48" s="21"/>
    </row>
    <row r="49" spans="2:11" s="5" customFormat="1" ht="52.5" customHeight="1">
      <c r="B49" s="8"/>
      <c r="C49" s="8"/>
      <c r="D49" s="9"/>
      <c r="E49" s="9"/>
      <c r="F49" s="9"/>
      <c r="G49" s="20"/>
      <c r="H49" s="10"/>
      <c r="I49" s="11"/>
      <c r="J49" s="11"/>
      <c r="K49" s="21"/>
    </row>
    <row r="50" spans="2:11" s="5" customFormat="1" ht="52.5" customHeight="1">
      <c r="B50" s="8"/>
      <c r="C50" s="8"/>
      <c r="D50" s="9"/>
      <c r="E50" s="9"/>
      <c r="F50" s="9"/>
      <c r="G50" s="20"/>
      <c r="H50" s="10"/>
      <c r="I50" s="11"/>
      <c r="J50" s="11"/>
      <c r="K50" s="21"/>
    </row>
    <row r="51" spans="2:11" s="5" customFormat="1" ht="52.5" customHeight="1">
      <c r="B51" s="8"/>
      <c r="C51" s="8"/>
      <c r="D51" s="9"/>
      <c r="E51" s="9"/>
      <c r="F51" s="9"/>
      <c r="G51" s="20"/>
      <c r="H51" s="10"/>
      <c r="I51" s="11"/>
      <c r="J51" s="11"/>
      <c r="K51" s="21"/>
    </row>
    <row r="52" spans="2:11" s="5" customFormat="1" ht="52.5" customHeight="1">
      <c r="B52" s="8"/>
      <c r="C52" s="8"/>
      <c r="D52" s="9"/>
      <c r="E52" s="9"/>
      <c r="F52" s="9"/>
      <c r="G52" s="20"/>
      <c r="H52" s="10"/>
      <c r="I52" s="11"/>
      <c r="J52" s="11"/>
      <c r="K52" s="21"/>
    </row>
    <row r="53" spans="2:11" s="5" customFormat="1" ht="52.5" customHeight="1">
      <c r="B53" s="8"/>
      <c r="C53" s="8"/>
      <c r="D53" s="9"/>
      <c r="E53" s="9"/>
      <c r="F53" s="9"/>
      <c r="G53" s="20"/>
      <c r="H53" s="10"/>
      <c r="I53" s="11"/>
      <c r="J53" s="11"/>
      <c r="K53" s="21"/>
    </row>
    <row r="54" spans="2:11" s="5" customFormat="1" ht="52.5" customHeight="1">
      <c r="B54" s="8"/>
      <c r="C54" s="8"/>
      <c r="D54" s="9"/>
      <c r="E54" s="9"/>
      <c r="F54" s="9"/>
      <c r="G54" s="20"/>
      <c r="H54" s="10"/>
      <c r="I54" s="11"/>
      <c r="J54" s="11"/>
      <c r="K54" s="21"/>
    </row>
    <row r="55" spans="2:11" s="5" customFormat="1" ht="52.5" customHeight="1">
      <c r="B55" s="8"/>
      <c r="C55" s="8"/>
      <c r="D55" s="9"/>
      <c r="E55" s="9"/>
      <c r="F55" s="9"/>
      <c r="G55" s="20"/>
      <c r="H55" s="10"/>
      <c r="I55" s="11"/>
      <c r="J55" s="11"/>
      <c r="K55" s="21"/>
    </row>
    <row r="56" spans="2:11" s="5" customFormat="1" ht="52.5" customHeight="1">
      <c r="B56" s="8"/>
      <c r="C56" s="8"/>
      <c r="D56" s="9"/>
      <c r="E56" s="9"/>
      <c r="F56" s="9"/>
      <c r="G56" s="20"/>
      <c r="H56" s="10"/>
      <c r="I56" s="11"/>
      <c r="J56" s="11"/>
      <c r="K56" s="21"/>
    </row>
    <row r="57" spans="2:11" s="5" customFormat="1" ht="52.5" customHeight="1">
      <c r="B57" s="8"/>
      <c r="C57" s="8"/>
      <c r="D57" s="9"/>
      <c r="E57" s="9"/>
      <c r="F57" s="9"/>
      <c r="G57" s="20"/>
      <c r="H57" s="10"/>
      <c r="I57" s="11"/>
      <c r="J57" s="11"/>
      <c r="K57" s="21"/>
    </row>
    <row r="58" spans="2:11" s="5" customFormat="1" ht="52.5" customHeight="1">
      <c r="B58" s="21"/>
      <c r="C58" s="21"/>
      <c r="D58" s="21"/>
      <c r="E58" s="22"/>
      <c r="F58" s="21"/>
      <c r="G58" s="20"/>
      <c r="H58" s="12"/>
      <c r="I58" s="12"/>
      <c r="J58" s="13"/>
      <c r="K58" s="21"/>
    </row>
    <row r="59" spans="2:11" s="5" customFormat="1" ht="52.5" customHeight="1">
      <c r="B59" s="21"/>
      <c r="C59" s="21"/>
      <c r="D59" s="21"/>
      <c r="E59" s="22"/>
      <c r="F59" s="21"/>
      <c r="G59" s="20"/>
      <c r="H59" s="12"/>
      <c r="I59" s="13"/>
      <c r="J59" s="13"/>
      <c r="K59" s="21"/>
    </row>
    <row r="60" spans="2:11" s="5" customFormat="1" ht="52.5" customHeight="1">
      <c r="B60" s="21"/>
      <c r="C60" s="21"/>
      <c r="D60" s="21"/>
      <c r="E60" s="22"/>
      <c r="F60" s="21"/>
      <c r="G60" s="20"/>
      <c r="H60" s="12"/>
      <c r="I60" s="12"/>
      <c r="J60" s="12"/>
      <c r="K60" s="21"/>
    </row>
    <row r="61" spans="2:11" s="5" customFormat="1" ht="52.5" customHeight="1">
      <c r="B61" s="21"/>
      <c r="C61" s="21"/>
      <c r="D61" s="21"/>
      <c r="E61" s="22"/>
      <c r="F61" s="21"/>
      <c r="G61" s="20"/>
      <c r="H61" s="12"/>
      <c r="I61" s="12"/>
      <c r="J61" s="12"/>
      <c r="K61" s="21"/>
    </row>
    <row r="62" spans="2:11" s="5" customFormat="1" ht="52.5" customHeight="1">
      <c r="B62" s="21"/>
      <c r="C62" s="21"/>
      <c r="D62" s="21"/>
      <c r="E62" s="22"/>
      <c r="F62" s="21"/>
      <c r="G62" s="20"/>
      <c r="H62" s="12"/>
      <c r="I62" s="12"/>
      <c r="J62" s="12"/>
      <c r="K62" s="21"/>
    </row>
    <row r="63" spans="2:11" s="5" customFormat="1" ht="52.5" customHeight="1">
      <c r="B63" s="21"/>
      <c r="C63" s="21"/>
      <c r="D63" s="21"/>
      <c r="E63" s="22"/>
      <c r="F63" s="21"/>
      <c r="G63" s="20"/>
      <c r="H63" s="14"/>
      <c r="I63" s="14"/>
      <c r="J63" s="14"/>
      <c r="K63" s="21"/>
    </row>
    <row r="64" spans="2:11" s="5" customFormat="1" ht="52.5" customHeight="1">
      <c r="B64" s="21"/>
      <c r="C64" s="21"/>
      <c r="D64" s="21"/>
      <c r="E64" s="22"/>
      <c r="F64" s="21"/>
      <c r="G64" s="20"/>
      <c r="H64" s="12"/>
      <c r="I64" s="12"/>
      <c r="J64" s="12"/>
      <c r="K64" s="21"/>
    </row>
    <row r="65" spans="2:11" s="5" customFormat="1" ht="52.5" customHeight="1">
      <c r="B65" s="21"/>
      <c r="C65" s="21"/>
      <c r="D65" s="21"/>
      <c r="E65" s="22"/>
      <c r="F65" s="21"/>
      <c r="G65" s="20"/>
      <c r="H65" s="12"/>
      <c r="I65" s="12"/>
      <c r="J65" s="12"/>
      <c r="K65" s="21"/>
    </row>
    <row r="66" spans="2:11" s="5" customFormat="1" ht="52.5" customHeight="1">
      <c r="B66" s="21"/>
      <c r="C66" s="21"/>
      <c r="D66" s="21"/>
      <c r="E66" s="22"/>
      <c r="F66" s="21"/>
      <c r="G66" s="20"/>
      <c r="H66" s="12"/>
      <c r="I66" s="12"/>
      <c r="J66" s="12"/>
      <c r="K66" s="21"/>
    </row>
    <row r="67" spans="2:11" s="5" customFormat="1" ht="52.5" customHeight="1">
      <c r="B67" s="21"/>
      <c r="C67" s="21"/>
      <c r="D67" s="21"/>
      <c r="E67" s="22"/>
      <c r="F67" s="21"/>
      <c r="G67" s="20"/>
      <c r="H67" s="13"/>
      <c r="I67" s="13"/>
      <c r="J67" s="12"/>
      <c r="K67" s="21"/>
    </row>
    <row r="68" spans="2:11" s="5" customFormat="1" ht="52.5" customHeight="1">
      <c r="B68" s="21"/>
      <c r="C68" s="21"/>
      <c r="D68" s="21"/>
      <c r="E68" s="22"/>
      <c r="F68" s="21"/>
      <c r="G68" s="20"/>
      <c r="H68" s="12"/>
      <c r="I68" s="12"/>
      <c r="J68" s="12"/>
      <c r="K68" s="21"/>
    </row>
    <row r="69" spans="2:15" s="5" customFormat="1" ht="52.5" customHeight="1">
      <c r="B69" s="21"/>
      <c r="C69" s="21"/>
      <c r="D69" s="21"/>
      <c r="E69" s="22"/>
      <c r="F69" s="21"/>
      <c r="G69" s="20"/>
      <c r="H69" s="12"/>
      <c r="I69" s="12"/>
      <c r="J69" s="12"/>
      <c r="K69" s="21"/>
      <c r="O69" s="6"/>
    </row>
    <row r="70" spans="2:11" s="5" customFormat="1" ht="52.5" customHeight="1">
      <c r="B70" s="21"/>
      <c r="C70" s="21"/>
      <c r="D70" s="21"/>
      <c r="E70" s="22"/>
      <c r="F70" s="21"/>
      <c r="G70" s="20"/>
      <c r="H70" s="12"/>
      <c r="I70" s="12"/>
      <c r="J70" s="12"/>
      <c r="K70" s="21"/>
    </row>
    <row r="71" spans="2:11" s="5" customFormat="1" ht="52.5" customHeight="1">
      <c r="B71" s="21"/>
      <c r="C71" s="21"/>
      <c r="D71" s="21"/>
      <c r="E71" s="22"/>
      <c r="F71" s="21"/>
      <c r="G71" s="20"/>
      <c r="H71" s="12"/>
      <c r="I71" s="12"/>
      <c r="J71" s="12"/>
      <c r="K71" s="21"/>
    </row>
    <row r="72" spans="2:11" s="5" customFormat="1" ht="52.5" customHeight="1">
      <c r="B72" s="21"/>
      <c r="C72" s="21"/>
      <c r="D72" s="21"/>
      <c r="E72" s="22"/>
      <c r="F72" s="21"/>
      <c r="G72" s="23"/>
      <c r="H72" s="23"/>
      <c r="I72" s="23"/>
      <c r="J72" s="23"/>
      <c r="K72" s="21"/>
    </row>
    <row r="73" spans="2:11" s="5" customFormat="1" ht="52.5" customHeight="1">
      <c r="B73" s="21"/>
      <c r="C73" s="21"/>
      <c r="D73" s="21"/>
      <c r="E73" s="22"/>
      <c r="F73" s="21"/>
      <c r="G73" s="21"/>
      <c r="H73" s="21"/>
      <c r="I73" s="21"/>
      <c r="J73" s="21"/>
      <c r="K73" s="21"/>
    </row>
    <row r="74" spans="2:11" s="5" customFormat="1" ht="52.5" customHeight="1">
      <c r="B74" s="21"/>
      <c r="C74" s="21"/>
      <c r="D74" s="21"/>
      <c r="E74" s="22"/>
      <c r="F74" s="21"/>
      <c r="G74" s="24"/>
      <c r="H74" s="21"/>
      <c r="I74" s="21"/>
      <c r="J74" s="21"/>
      <c r="K74" s="21"/>
    </row>
    <row r="75" s="5" customFormat="1" ht="52.5" customHeight="1">
      <c r="E75" s="7"/>
    </row>
    <row r="76" s="5" customFormat="1" ht="52.5" customHeight="1">
      <c r="E76" s="7"/>
    </row>
  </sheetData>
  <sheetProtection/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marcokova</dc:creator>
  <cp:keywords/>
  <dc:description/>
  <cp:lastModifiedBy>User</cp:lastModifiedBy>
  <cp:lastPrinted>2005-02-22T11:35:34Z</cp:lastPrinted>
  <dcterms:created xsi:type="dcterms:W3CDTF">2004-11-25T07:03:42Z</dcterms:created>
  <dcterms:modified xsi:type="dcterms:W3CDTF">2021-03-01T14:09:14Z</dcterms:modified>
  <cp:category/>
  <cp:version/>
  <cp:contentType/>
  <cp:contentStatus/>
</cp:coreProperties>
</file>